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9040" windowHeight="15840"/>
  </bookViews>
  <sheets>
    <sheet name="ΤΡΙΠΟΛΗ" sheetId="8" r:id="rId1"/>
    <sheet name="ΚΑΛΑΜΑΤΑ" sheetId="9" r:id="rId2"/>
    <sheet name="ΣΠΑΡΤΗ" sheetId="10" r:id="rId3"/>
    <sheet name="ΝΑΥΠΛΙΟ" sheetId="11" r:id="rId4"/>
    <sheet name="ΚΟΡΙΝΘΟΣ" sheetId="12" r:id="rId5"/>
    <sheet name="ΠΑΤΡΑ" sheetId="13" r:id="rId6"/>
    <sheet name="Επικοινωνία" sheetId="15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3" i="13" l="1"/>
  <c r="I45" i="13" s="1"/>
  <c r="G43" i="13"/>
  <c r="G44" i="13" s="1"/>
  <c r="I44" i="13"/>
  <c r="I21" i="12"/>
  <c r="G21" i="12"/>
  <c r="I22" i="12"/>
  <c r="I23" i="12" s="1"/>
  <c r="G22" i="12"/>
  <c r="G23" i="12" s="1"/>
  <c r="I10" i="11"/>
  <c r="I9" i="11"/>
  <c r="I8" i="11"/>
  <c r="G10" i="11"/>
  <c r="G9" i="11"/>
  <c r="G8" i="11"/>
  <c r="I22" i="10"/>
  <c r="I21" i="10"/>
  <c r="I20" i="10"/>
  <c r="G22" i="10"/>
  <c r="G21" i="10"/>
  <c r="G20" i="10"/>
  <c r="G45" i="13" l="1"/>
  <c r="G118" i="9"/>
  <c r="I118" i="9" l="1"/>
  <c r="G119" i="9" l="1"/>
  <c r="G120" i="9" s="1"/>
  <c r="I119" i="9"/>
  <c r="I120" i="9" s="1"/>
  <c r="G8" i="13"/>
  <c r="G4" i="13"/>
  <c r="G17" i="13"/>
  <c r="G12" i="13"/>
  <c r="G9" i="13"/>
  <c r="G5" i="13"/>
  <c r="G18" i="13"/>
  <c r="G13" i="13"/>
  <c r="G16" i="13"/>
  <c r="G10" i="13"/>
  <c r="G6" i="13"/>
  <c r="G19" i="13"/>
  <c r="G14" i="13"/>
  <c r="G11" i="13"/>
  <c r="G7" i="13"/>
  <c r="G20" i="13"/>
  <c r="G15" i="13"/>
  <c r="G23" i="13"/>
  <c r="G24" i="13"/>
  <c r="G22" i="13"/>
  <c r="G21" i="13"/>
  <c r="G25" i="13"/>
  <c r="G28" i="13"/>
  <c r="G26" i="13"/>
  <c r="G27" i="13"/>
  <c r="G29" i="13"/>
  <c r="G30" i="13"/>
  <c r="G31" i="13"/>
  <c r="G36" i="13"/>
  <c r="G32" i="13"/>
  <c r="G33" i="13"/>
  <c r="G34" i="13"/>
  <c r="G35" i="13"/>
  <c r="G39" i="13"/>
  <c r="G37" i="13"/>
  <c r="G38" i="13"/>
  <c r="G42" i="13"/>
  <c r="G41" i="13"/>
  <c r="G40" i="13"/>
  <c r="G3" i="13"/>
  <c r="G16" i="12" l="1"/>
  <c r="G8" i="12"/>
  <c r="G9" i="12"/>
  <c r="G10" i="12"/>
  <c r="G11" i="12"/>
  <c r="G3" i="12"/>
  <c r="G4" i="12"/>
  <c r="G6" i="12"/>
  <c r="G5" i="12"/>
  <c r="G17" i="12"/>
  <c r="G20" i="12"/>
  <c r="G19" i="12"/>
  <c r="G18" i="12"/>
  <c r="G13" i="12"/>
  <c r="G14" i="12"/>
  <c r="G15" i="12"/>
  <c r="G12" i="12"/>
  <c r="G7" i="12"/>
  <c r="G3" i="11" l="1"/>
  <c r="G5" i="11"/>
  <c r="G6" i="11"/>
  <c r="G7" i="11"/>
  <c r="G4" i="11"/>
  <c r="G12" i="10" l="1"/>
  <c r="G13" i="10"/>
  <c r="G14" i="10"/>
  <c r="G6" i="10"/>
  <c r="G16" i="10"/>
  <c r="G17" i="10"/>
  <c r="G8" i="10"/>
  <c r="G9" i="10"/>
  <c r="G11" i="10"/>
  <c r="G10" i="10"/>
  <c r="G19" i="10"/>
  <c r="G18" i="10"/>
  <c r="G7" i="10"/>
  <c r="G15" i="10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6" i="9"/>
  <c r="G62" i="9"/>
  <c r="G63" i="9"/>
  <c r="G64" i="9"/>
  <c r="G65" i="9"/>
  <c r="G67" i="9"/>
  <c r="G68" i="9"/>
  <c r="G69" i="9"/>
  <c r="G72" i="9"/>
  <c r="G73" i="9"/>
  <c r="G74" i="9"/>
  <c r="G75" i="9"/>
  <c r="G80" i="9"/>
  <c r="G81" i="9"/>
  <c r="G82" i="9"/>
  <c r="G83" i="9"/>
  <c r="G84" i="9"/>
  <c r="G85" i="9"/>
  <c r="G86" i="9"/>
  <c r="G87" i="9"/>
  <c r="G76" i="9"/>
  <c r="G77" i="9"/>
  <c r="G78" i="9"/>
  <c r="G79" i="9"/>
  <c r="G91" i="9"/>
  <c r="G99" i="9"/>
  <c r="G100" i="9"/>
  <c r="G101" i="9"/>
  <c r="G102" i="9"/>
  <c r="G92" i="9"/>
  <c r="G93" i="9"/>
  <c r="G94" i="9"/>
  <c r="G95" i="9"/>
  <c r="G96" i="9"/>
  <c r="G97" i="9"/>
  <c r="G98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88" i="9"/>
  <c r="G89" i="9"/>
  <c r="G90" i="9"/>
  <c r="G70" i="9"/>
  <c r="G71" i="9"/>
  <c r="G3" i="9"/>
  <c r="G83" i="8"/>
  <c r="G79" i="8" l="1"/>
  <c r="G45" i="8" l="1"/>
  <c r="G17" i="8"/>
  <c r="G46" i="8"/>
  <c r="G69" i="8"/>
  <c r="G68" i="8"/>
  <c r="G67" i="8"/>
  <c r="G66" i="8"/>
  <c r="G65" i="8"/>
  <c r="G64" i="8"/>
  <c r="G63" i="8"/>
  <c r="G62" i="8"/>
  <c r="G78" i="8"/>
  <c r="G16" i="8"/>
  <c r="G15" i="8"/>
  <c r="G14" i="8"/>
  <c r="G13" i="8"/>
  <c r="G55" i="8"/>
  <c r="G54" i="8"/>
  <c r="G53" i="8"/>
  <c r="G52" i="8"/>
  <c r="G3" i="8"/>
  <c r="G76" i="8"/>
  <c r="G42" i="8"/>
  <c r="G71" i="8"/>
  <c r="G61" i="8"/>
  <c r="G70" i="8"/>
  <c r="G43" i="8"/>
  <c r="G25" i="8"/>
  <c r="G24" i="8"/>
  <c r="G23" i="8"/>
  <c r="G22" i="8"/>
  <c r="G75" i="8"/>
  <c r="G41" i="8"/>
  <c r="G21" i="8"/>
  <c r="G20" i="8"/>
  <c r="G19" i="8"/>
  <c r="G18" i="8"/>
  <c r="G7" i="8"/>
  <c r="G6" i="8"/>
  <c r="G5" i="8"/>
  <c r="G4" i="8"/>
  <c r="G77" i="8"/>
  <c r="G56" i="8"/>
  <c r="G51" i="8"/>
  <c r="G82" i="8"/>
  <c r="G81" i="8"/>
  <c r="G8" i="8"/>
  <c r="G38" i="8"/>
  <c r="G37" i="8"/>
  <c r="G36" i="8"/>
  <c r="G35" i="8"/>
  <c r="G34" i="8"/>
  <c r="G33" i="8"/>
  <c r="G32" i="8"/>
  <c r="G31" i="8"/>
  <c r="G30" i="8"/>
  <c r="G29" i="8"/>
  <c r="G28" i="8"/>
  <c r="G27" i="8"/>
  <c r="G80" i="8"/>
  <c r="G60" i="8"/>
  <c r="G59" i="8"/>
  <c r="G58" i="8"/>
  <c r="G57" i="8"/>
  <c r="G40" i="8"/>
  <c r="G39" i="8"/>
  <c r="G84" i="8" l="1"/>
  <c r="G85" i="8" l="1"/>
  <c r="G86" i="8" s="1"/>
  <c r="I84" i="8"/>
  <c r="I85" i="8" l="1"/>
  <c r="I86" i="8" s="1"/>
</calcChain>
</file>

<file path=xl/comments1.xml><?xml version="1.0" encoding="utf-8"?>
<comments xmlns="http://schemas.openxmlformats.org/spreadsheetml/2006/main">
  <authors>
    <author>Συντάκτης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Συντάκτης:</t>
        </r>
        <r>
          <rPr>
            <sz val="9"/>
            <color indexed="81"/>
            <rFont val="Tahoma"/>
            <family val="2"/>
          </rPr>
          <t xml:space="preserve">
ΦΕΦΕΣ  +  ΜΠΑΓΑΚΗ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(ατομικα, πολλoi)</t>
        </r>
      </text>
    </comment>
    <comment ref="C16" authorId="0" shapeId="0">
      <text>
        <r>
          <rPr>
            <b/>
            <sz val="9"/>
            <color indexed="81"/>
            <rFont val="Tahoma"/>
            <family val="2"/>
            <charset val="161"/>
          </rPr>
          <t>Συντάκτης:</t>
        </r>
        <r>
          <rPr>
            <sz val="9"/>
            <color indexed="81"/>
            <rFont val="Tahoma"/>
            <family val="2"/>
            <charset val="161"/>
          </rPr>
          <t xml:space="preserve">
Αιθουσα 5</t>
        </r>
      </text>
    </comment>
  </commentList>
</comments>
</file>

<file path=xl/sharedStrings.xml><?xml version="1.0" encoding="utf-8"?>
<sst xmlns="http://schemas.openxmlformats.org/spreadsheetml/2006/main" count="1435" uniqueCount="834">
  <si>
    <t>Α/Α</t>
  </si>
  <si>
    <t>Περιφερειακό Δ/νσης Οικονομικών</t>
  </si>
  <si>
    <t>Περιφερειακό Δ/νσης Φοιτητικής Μέριμνας</t>
  </si>
  <si>
    <t>ΒΙΚΕΠ (Αντικάλαμος)</t>
  </si>
  <si>
    <t>ΒΙΚΕΠ (Σχολής Ανθρωπιστικών Σπουδών)</t>
  </si>
  <si>
    <t>Αγρόκτημα</t>
  </si>
  <si>
    <t>Νομική Υπηρεσία</t>
  </si>
  <si>
    <t>ΒΙΚΕΠ</t>
  </si>
  <si>
    <t>ΜΟΔΙΠ</t>
  </si>
  <si>
    <t>Δ/νση Οικονομικών Υπηρεσιών</t>
  </si>
  <si>
    <t>Δ/νση Τεχνικών Υπηρεσιών</t>
  </si>
  <si>
    <t>Δ/νση Υπ. Ηλεκτρονικής Διακυβέρνησης</t>
  </si>
  <si>
    <t>Ονοματεπώνυμο Υπευθύνου</t>
  </si>
  <si>
    <t>Τμήμα</t>
  </si>
  <si>
    <t>Τηλέφωνο</t>
  </si>
  <si>
    <t>email</t>
  </si>
  <si>
    <t>Δ/νση Σπουδών &amp; Φοιτητικής Μέριμνας</t>
  </si>
  <si>
    <t>Τόπος Παράδοσης</t>
  </si>
  <si>
    <t>Τμήμα Διοικητικής Μέριμνας &amp; Πρωτοκόλλου</t>
  </si>
  <si>
    <t>Τμήμα Δημοσίων Σχέσεων &amp; Εθιμοτυπίας</t>
  </si>
  <si>
    <t>Λογοθεραπείας</t>
  </si>
  <si>
    <t>Επιστήμης Διατροφής &amp; Διαιτολογίας</t>
  </si>
  <si>
    <t>Λογιστικής &amp; Χρηματοοικονομικής</t>
  </si>
  <si>
    <t>Επιστήμης Τεχνολογίας Τροφίμων</t>
  </si>
  <si>
    <t>Διοίκησης Επιχειρήσεων &amp; Οργανισμών</t>
  </si>
  <si>
    <t>Περιεφερειακό Δ/νσης Οικονομικών</t>
  </si>
  <si>
    <t>Περιφερειακό Δ/νσης Τεχνικών Υπ.</t>
  </si>
  <si>
    <t>Περιφερειακό Δ/νσης Υπ. Ηλεκτρονικής Διακ.</t>
  </si>
  <si>
    <t>Πληροφορικής &amp; Τηλεπικοινωνιών</t>
  </si>
  <si>
    <t>Νοσηλευτικής</t>
  </si>
  <si>
    <t>Τμήμα Συλλογικών Οργάνων &amp; Επιτροπών</t>
  </si>
  <si>
    <t>Ψηφιακών και Παραστατικών Σπουδών</t>
  </si>
  <si>
    <t>Κοινωνικής &amp; Εκπαιδευτικής Πολιτικής</t>
  </si>
  <si>
    <t>Πολιτικής Επιστήμης &amp; Διεθνών Σχέσεων</t>
  </si>
  <si>
    <t>Παπαπορφυρίου Ανθούλα</t>
  </si>
  <si>
    <t>27410 74983</t>
  </si>
  <si>
    <t>Φλώρου Βασιλική</t>
  </si>
  <si>
    <t>Χοροζίδου Ευγενία</t>
  </si>
  <si>
    <t>27410 74997</t>
  </si>
  <si>
    <t>Ηλεκτρολόγων Μηχανικών &amp; Μηχ. Υπολογιστών</t>
  </si>
  <si>
    <t>Πολιτικών Μηχανικών</t>
  </si>
  <si>
    <t xml:space="preserve">Περιφερειακό Δ/νσης Σπουδών &amp; Φοιτ. Μέριμνας </t>
  </si>
  <si>
    <t xml:space="preserve">Περιφερειακό Δ/νσης Τεχνικών Υπηρεσιών </t>
  </si>
  <si>
    <t xml:space="preserve">Περιφερειακό Δ/νσης Ανθρώπινου Δυναμικού </t>
  </si>
  <si>
    <t>Περιφερειακό Δ/νσης Ανθρώπινου Δυναμικού</t>
  </si>
  <si>
    <t>Δ/νση Ανθρώπινου Δυναμικού</t>
  </si>
  <si>
    <t>Ταλαγάνης Νικόλαος</t>
  </si>
  <si>
    <t>Πετροπούλου Σωτηρία</t>
  </si>
  <si>
    <t>2710 230700-701</t>
  </si>
  <si>
    <t>Κυριακοπούλου  Σοφία</t>
  </si>
  <si>
    <t>27520 96127</t>
  </si>
  <si>
    <t>Δούκα Ιωάννα</t>
  </si>
  <si>
    <t>27410 74991-3</t>
  </si>
  <si>
    <t>Μαρκούτση Έλενα</t>
  </si>
  <si>
    <t>27410 40045</t>
  </si>
  <si>
    <t>Ράπτης Παναγιώτης</t>
  </si>
  <si>
    <t>2610 369236</t>
  </si>
  <si>
    <t xml:space="preserve">Χρυσικοπούλου Αικατερίνη </t>
  </si>
  <si>
    <t>2610 369279</t>
  </si>
  <si>
    <t>Σπυροπούλου Ελένη</t>
  </si>
  <si>
    <t>27210 45320</t>
  </si>
  <si>
    <t>Δημητροπούλου Γεωργία</t>
  </si>
  <si>
    <t>27210 45126</t>
  </si>
  <si>
    <t>Μπεσσής Γεώργιος</t>
  </si>
  <si>
    <t>27210 45300</t>
  </si>
  <si>
    <t xml:space="preserve">Φουρτούνη Μαρία </t>
  </si>
  <si>
    <t>27210 45134</t>
  </si>
  <si>
    <t>Σπυρόπουλος Τριαντάφυλλος</t>
  </si>
  <si>
    <t>27210 45152</t>
  </si>
  <si>
    <t>Ανδριανοπούλου Κωνσταντίνα</t>
  </si>
  <si>
    <t>27210 45310</t>
  </si>
  <si>
    <t>Πανταζοπούλου Ευθυμία</t>
  </si>
  <si>
    <t>27210 45116</t>
  </si>
  <si>
    <t>Παναγόπουλος Παναγιώτης</t>
  </si>
  <si>
    <t>27210 45167</t>
  </si>
  <si>
    <t>Αλεβίζος Ιωάννης</t>
  </si>
  <si>
    <t>27210 45195 - 196</t>
  </si>
  <si>
    <t>Κομποχόλη Γεωργία</t>
  </si>
  <si>
    <t>2710 372113</t>
  </si>
  <si>
    <t xml:space="preserve">kombo@uop.gr </t>
  </si>
  <si>
    <t>Σταυροπούλου Σοφία</t>
  </si>
  <si>
    <t>2710 221141</t>
  </si>
  <si>
    <t>sstavrop@uop.gr</t>
  </si>
  <si>
    <t>Τσετσώνη Παρασκευή</t>
  </si>
  <si>
    <t>2710 372105</t>
  </si>
  <si>
    <t xml:space="preserve">vivi@uop.gr </t>
  </si>
  <si>
    <t>Σουρλά Ελένη</t>
  </si>
  <si>
    <t>2710 230003</t>
  </si>
  <si>
    <t xml:space="preserve">sourla@uop.gr </t>
  </si>
  <si>
    <t>Ανδριανοπούλου Έφη</t>
  </si>
  <si>
    <t>2710 230009</t>
  </si>
  <si>
    <t xml:space="preserve">eandrianopoulou@uop.gr </t>
  </si>
  <si>
    <t>Μπάμπαλη Σταυρούλα</t>
  </si>
  <si>
    <t>27210 45190, 45171</t>
  </si>
  <si>
    <t>Σακκά Καλλιρρόη</t>
  </si>
  <si>
    <t>27210 45105</t>
  </si>
  <si>
    <t xml:space="preserve">k.sakka@uop.gr </t>
  </si>
  <si>
    <t>k.andrianopoulou@uop.gr</t>
  </si>
  <si>
    <t>Σκορδιά Βασιλική</t>
  </si>
  <si>
    <t>27210 45229</t>
  </si>
  <si>
    <t>v.skordia@uop.gr</t>
  </si>
  <si>
    <t>Αγγουράς Γεώργιος</t>
  </si>
  <si>
    <t>27210 45194</t>
  </si>
  <si>
    <t>g.aggouras@uop.gr</t>
  </si>
  <si>
    <t>gramlogo@uop.gr</t>
  </si>
  <si>
    <t>Καραγεωργίου Ευαγγελία</t>
  </si>
  <si>
    <t>2610 369419</t>
  </si>
  <si>
    <t>karageor@uop.gr</t>
  </si>
  <si>
    <t>Αναστασοπούλου Ιωάννα</t>
  </si>
  <si>
    <t>Αθανασοπούλου Παναγιώτα</t>
  </si>
  <si>
    <t xml:space="preserve">pathanas@uop.gr </t>
  </si>
  <si>
    <t>Σταθοπούλου Ευγενία</t>
  </si>
  <si>
    <t>2610 369109</t>
  </si>
  <si>
    <t>estathop@uop.gr</t>
  </si>
  <si>
    <t xml:space="preserve">i.alevizos@uop.gr </t>
  </si>
  <si>
    <t>p.panagopoulos@uop.gr</t>
  </si>
  <si>
    <t>anthipap@uop.gr</t>
  </si>
  <si>
    <t>vasiliki@uop.gr</t>
  </si>
  <si>
    <t>ΟΜΑΔΑ 1 - ΤΡΙΠΟΛΗ</t>
  </si>
  <si>
    <t>ΟΜΑΔΑ 2 - ΚΑΛΑΜΑΤΑ</t>
  </si>
  <si>
    <t>ΟΜΑΔΑ 3-  ΣΠΑΡΤΗ</t>
  </si>
  <si>
    <t>ΟΜΑΔΑ 4 - ΝΑΥΠΛΙΟ</t>
  </si>
  <si>
    <t xml:space="preserve">ΟΜΑΔΑ 5 - ΚΟΡΙΝΘΟΣ </t>
  </si>
  <si>
    <t xml:space="preserve">ΟΜΑΔΑ 6 - ΠΑΤΡΑ </t>
  </si>
  <si>
    <t>horozidou@go.uop.gr</t>
  </si>
  <si>
    <t>2610 369129</t>
  </si>
  <si>
    <t xml:space="preserve">ioanasta@uop.gr </t>
  </si>
  <si>
    <t xml:space="preserve">s.mpampali@uop.gr </t>
  </si>
  <si>
    <t>2610 326221</t>
  </si>
  <si>
    <t>2710 230136</t>
  </si>
  <si>
    <t>lib.emi@uop.gr</t>
  </si>
  <si>
    <t>Θέση Σέχι - Πρώην 4ο Πεδίο Βολής</t>
  </si>
  <si>
    <t>27210 65158</t>
  </si>
  <si>
    <t>lib.hcs@uop.gr</t>
  </si>
  <si>
    <t>Παλαιό Στρατόπεδο - Ανατολικό Κέντρο, 24100</t>
  </si>
  <si>
    <t>Λ. Ευσταθίου &amp; Σταματίκης Βαλιώτη, 23100</t>
  </si>
  <si>
    <t>Κτίριο Βαλιώτη, Περιοχή Κλαδά, 23100</t>
  </si>
  <si>
    <t>27520 96108</t>
  </si>
  <si>
    <t>lib.fa@uop.gr</t>
  </si>
  <si>
    <t>Βασ. Γεωργίου Β΄ &amp; Ηρακλέους, 21100</t>
  </si>
  <si>
    <t>Δαμασκηνού &amp; Κολοκοτρώνη, 201 31</t>
  </si>
  <si>
    <t>ΒΙΚΕΠ / ΤΚΕΠ</t>
  </si>
  <si>
    <t>2610 369133</t>
  </si>
  <si>
    <t>chalkiop@uop.gr</t>
  </si>
  <si>
    <t>Μ. Αλεξάνδρου 1, 263 34</t>
  </si>
  <si>
    <t>Δημητρακόπουλος Δημήτριος</t>
  </si>
  <si>
    <t>Κάτσου Γεωργία</t>
  </si>
  <si>
    <t>Αναστασοπούλου Νίκη</t>
  </si>
  <si>
    <t>Χαλκιόπουλος Αλέξανδρος</t>
  </si>
  <si>
    <t>Μαλής Ανδρέας</t>
  </si>
  <si>
    <t>2710 372145</t>
  </si>
  <si>
    <t xml:space="preserve">malis@uop.gr </t>
  </si>
  <si>
    <t>Οικονομικών Επιστημών</t>
  </si>
  <si>
    <t>Αντωνάκου Χριστίνα</t>
  </si>
  <si>
    <t>Φυσικοθεραπείας</t>
  </si>
  <si>
    <t>Λάππα Γεωργία</t>
  </si>
  <si>
    <t>Ψηφιακών Συστημάτων</t>
  </si>
  <si>
    <t>Κουτράκης Κωνσταντίνος</t>
  </si>
  <si>
    <t>2710 230128</t>
  </si>
  <si>
    <t>2710 372293</t>
  </si>
  <si>
    <t>27310 89689, 89684</t>
  </si>
  <si>
    <t>pthgram@uop.gr,  g.lappa@uop.gr</t>
  </si>
  <si>
    <t>chrysikk@uop.gr &amp; civil-secr@uop.gr</t>
  </si>
  <si>
    <t>panrap@uop.gr aktipis@uop.gr
ece-secr@go.uop.gr</t>
  </si>
  <si>
    <t>sofkiria@uop.gr &amp; pda-secr@uop.gr</t>
  </si>
  <si>
    <t>e.pantazopoulou@go.uop.gr</t>
  </si>
  <si>
    <t>g.dimitropoulou@uop.gr &amp; nds-secr@uop.gr</t>
  </si>
  <si>
    <t>ΟΜΑΔΑ 3 - ΣΠΑΡΤΗ</t>
  </si>
  <si>
    <t>Μοντέλο Μηχανήματος</t>
  </si>
  <si>
    <t>BROTHER  MFC L2750DW</t>
  </si>
  <si>
    <t>HP 5850</t>
  </si>
  <si>
    <t>Epson L5190</t>
  </si>
  <si>
    <t>Lexmark C780</t>
  </si>
  <si>
    <t>Canon iR5065Ne</t>
  </si>
  <si>
    <t>kyocera KM1650</t>
  </si>
  <si>
    <t>ecotank epson L6200</t>
  </si>
  <si>
    <t>ecotank epson  L6200</t>
  </si>
  <si>
    <t>LEXMARK MB 2442</t>
  </si>
  <si>
    <t>LEXMARK CX 520 Series SP3</t>
  </si>
  <si>
    <t>EPSON WORKFORCE PRO WF-5620/T79XL BLACK INK</t>
  </si>
  <si>
    <t>EPSON WORKFORCE PRO WF-5620/T79XL CYAN INK</t>
  </si>
  <si>
    <t>EPSON WORKFORCE PRO WF-5620/T79XL MAGENTA INK</t>
  </si>
  <si>
    <t>EPSON WORKFORCE PRO WF-5620/T79XL YELLOW INK</t>
  </si>
  <si>
    <t>EPSON WORKFORCE PRO WF-5620 MAINTENANCE BOX</t>
  </si>
  <si>
    <t>SAMSUNG XPESS M2675/MTL-D116L TONER</t>
  </si>
  <si>
    <t>SAMSUNG XPESS M2675/MTL-D116L DRUM</t>
  </si>
  <si>
    <t>HP DeskJet 6540</t>
  </si>
  <si>
    <t>HP DeskJet 6541</t>
  </si>
  <si>
    <t>HP Deskjet 5275</t>
  </si>
  <si>
    <t>HP Deskjet 5276</t>
  </si>
  <si>
    <t>hp laserjet p2050</t>
  </si>
  <si>
    <t>Xerox B210</t>
  </si>
  <si>
    <t>HP Laser 107a</t>
  </si>
  <si>
    <t>Epson EPL-6200L</t>
  </si>
  <si>
    <t>SAMSUNG Xpress M2070W</t>
  </si>
  <si>
    <t>HP DeskjetF4280 All-in-one</t>
  </si>
  <si>
    <t>EPSON ΑcuLaser-ΜΧ14 series</t>
  </si>
  <si>
    <t>CANON PIXMA</t>
  </si>
  <si>
    <t>LEXMARK CS310dn</t>
  </si>
  <si>
    <t>HP LASERJET 1320 n</t>
  </si>
  <si>
    <t>HP COLOR LASERJET PRO MFP M479 DW</t>
  </si>
  <si>
    <t>CANON MX475</t>
  </si>
  <si>
    <t xml:space="preserve">HP 5740 OFFICEJET </t>
  </si>
  <si>
    <t>OKI  B411dn</t>
  </si>
  <si>
    <t>EPSON L6270</t>
  </si>
  <si>
    <t>SAMSUNG CLP-610ND</t>
  </si>
  <si>
    <t>Ricoh MP C3503</t>
  </si>
  <si>
    <t>OKI MB451</t>
  </si>
  <si>
    <t>OKI MC 342</t>
  </si>
  <si>
    <t>HP CP 2025 COLOR</t>
  </si>
  <si>
    <t xml:space="preserve">RICHO AFICIO MP 2000 </t>
  </si>
  <si>
    <t>OKI MB 451</t>
  </si>
  <si>
    <t>HP Laser P2015</t>
  </si>
  <si>
    <t>SAMSUNG CLP 610ND</t>
  </si>
  <si>
    <t>XEROX VERSALINK B7030</t>
  </si>
  <si>
    <t>HP Laserjet 1022</t>
  </si>
  <si>
    <t>LEXMARK E260</t>
  </si>
  <si>
    <t>OKI MC 332</t>
  </si>
  <si>
    <t>XEROX WORKCENTER 5325</t>
  </si>
  <si>
    <t>Epson EPL6200</t>
  </si>
  <si>
    <t>oki 332</t>
  </si>
  <si>
    <t>samsung m2070f</t>
  </si>
  <si>
    <t>RICOH Aficio MP C2051</t>
  </si>
  <si>
    <t>XEROX WorkCentre 3225</t>
  </si>
  <si>
    <t>LEXMARK X5650</t>
  </si>
  <si>
    <t>HP Laser Jet P2055dn</t>
  </si>
  <si>
    <t>OKI MC342</t>
  </si>
  <si>
    <t>Samsung M283x Series</t>
  </si>
  <si>
    <t>HP Officejet Pro 8600 e-All-in-One - N911a</t>
  </si>
  <si>
    <t>Samsung M2875FD</t>
  </si>
  <si>
    <t>HP - Laser Jet Pro 400 M401dn</t>
  </si>
  <si>
    <t xml:space="preserve">XEROX  B210 </t>
  </si>
  <si>
    <t>LEXMARK-MS417dn</t>
  </si>
  <si>
    <t xml:space="preserve">HP color Laser Jet Pro M252dw </t>
  </si>
  <si>
    <t>EPSON ecoTalk L 6270</t>
  </si>
  <si>
    <t>EPSON EcoTank L6270</t>
  </si>
  <si>
    <t>SAMSUNG XPRESS M2525</t>
  </si>
  <si>
    <t>HP Laserjet Pro M201-M202 PCL6</t>
  </si>
  <si>
    <t>HP Lj P1102 C285 AP</t>
  </si>
  <si>
    <t>RICOH MP 2501SP</t>
  </si>
  <si>
    <t>EPSON ECO TANK L 6276</t>
  </si>
  <si>
    <t xml:space="preserve">EPSON Work FORCE PrO WF 5620 </t>
  </si>
  <si>
    <t>HP laser Jet 1020</t>
  </si>
  <si>
    <t>HP Laserjet 4250dtn</t>
  </si>
  <si>
    <t>epson workforce pro wf-5620</t>
  </si>
  <si>
    <t>hp laserjet 1018  Printer</t>
  </si>
  <si>
    <t>konica minolta bizhub 368 (TN 325)</t>
  </si>
  <si>
    <t>LEXMARK MS417dn</t>
  </si>
  <si>
    <t>HP LASER JET PRO 400 M401D</t>
  </si>
  <si>
    <t>Ricoh MP 2001 SP</t>
  </si>
  <si>
    <t>Brother HL-L2375DW</t>
  </si>
  <si>
    <t>HP LAZERJET 500 M551</t>
  </si>
  <si>
    <t>Epson EcoTank L6270</t>
  </si>
  <si>
    <t xml:space="preserve">Ricoh MP2501SP </t>
  </si>
  <si>
    <t xml:space="preserve">Lexmark CS417DN </t>
  </si>
  <si>
    <t>HP Laserjet P2025d</t>
  </si>
  <si>
    <t>Epson EcoTank L6276</t>
  </si>
  <si>
    <t>HP Laserjet MD451dn</t>
  </si>
  <si>
    <t>HP 305X Toner Μαύρο High Yield (CE410X)</t>
  </si>
  <si>
    <t>RICOH AficioMP C2051</t>
  </si>
  <si>
    <t>ΟΜΑΔΑ 5 - ΚΟΡΙΝΘΟΣ</t>
  </si>
  <si>
    <t xml:space="preserve">HP Laserjet 1320 </t>
  </si>
  <si>
    <t>HP laserjet P1505N</t>
  </si>
  <si>
    <t xml:space="preserve">LEXMARK MS610dn  </t>
  </si>
  <si>
    <t>Lexmark C530</t>
  </si>
  <si>
    <t>HP Laserjet 1321</t>
  </si>
  <si>
    <t>EPSON L6290</t>
  </si>
  <si>
    <t>RICOH AFICIO MP C2051</t>
  </si>
  <si>
    <t>ΟΜΑΔΑ 6 - ΠΑΤΡΑ</t>
  </si>
  <si>
    <t xml:space="preserve">DEVELOP INEO 363 / TN 414 </t>
  </si>
  <si>
    <t>XEROX PHASER 5550/ 113R00668</t>
  </si>
  <si>
    <t xml:space="preserve">XEROX WORK CENTRE 4260/106R01409 </t>
  </si>
  <si>
    <t>Lexmark CS317dn (laser)</t>
  </si>
  <si>
    <t>HP LaserJet Pro M402dne</t>
  </si>
  <si>
    <t xml:space="preserve">HP LaserJet 1320 </t>
  </si>
  <si>
    <t>RICOH Aficio MP 3010</t>
  </si>
  <si>
    <t>EPSON L6190</t>
  </si>
  <si>
    <t>XEROX Workcenter 3325</t>
  </si>
  <si>
    <t xml:space="preserve"> Lexmark T652N</t>
  </si>
  <si>
    <t>RICOH Aficio AP610N</t>
  </si>
  <si>
    <t>HP LaserJet Pro M404-M405</t>
  </si>
  <si>
    <t>EPSON/L6270/ECOTANK</t>
  </si>
  <si>
    <t>RICOH MP C2011 PCL6</t>
  </si>
  <si>
    <t>panasonic kx- mb 2030</t>
  </si>
  <si>
    <t>HP Laserjet 1320</t>
  </si>
  <si>
    <t>SAMSUNG XPRESS M2022</t>
  </si>
  <si>
    <t>SAMSUNG XPRESS M2675FN</t>
  </si>
  <si>
    <t>Ακαδημαϊκού Γ. Κ. Βλάχου, 22131 Τρίπολη, Παλαιό κτίριο, ισόγειο</t>
  </si>
  <si>
    <t>Παναρκαδικό Νοσοκομείο, Τέρμα Ερ. Σταυρού Διοικητικές Υπηρεσίες, 2ος όροφος</t>
  </si>
  <si>
    <t>Τέρμα Ακαδημαϊκού Βλάχου (κτίριο ΟΑΕΔ), 22131 Τρίπολη, 1ος όροφος</t>
  </si>
  <si>
    <t>Ερυθρού Σταυρού &amp; Καρυωτάκη 28, 22131 Τρίπολη</t>
  </si>
  <si>
    <t>Αντικάλαμος, 24150, Νέο Κτίριο ΣΕΥΠ, 1ος όροφος</t>
  </si>
  <si>
    <t>Αντικάλαμος, 24150, Παλαιό κτίριο, 2ος όροφος</t>
  </si>
  <si>
    <t>Αντικάλαμος, 24150, Παλαιό κτίριο, 1ος όροφος</t>
  </si>
  <si>
    <t>Αντικάλαμος, 24150, Παλαιό Κτίριο, ισόγειο</t>
  </si>
  <si>
    <t>Αντικάλαμος, 24150, Νέο Κτίριο ΣΕΥΠ, 2ος όροφος</t>
  </si>
  <si>
    <t>Αντικάλαμος, 24150, Κτίριο Βιβλιοθήκης, 1ος όροφος</t>
  </si>
  <si>
    <t>Αντικάλαμος, 24150, Παλαιό Κτίριο, ισόγειο γρ. 67</t>
  </si>
  <si>
    <t>Αντικάλαμος, 24150, Παλαιό Κτίριο, ισόγειο, γρ. 45</t>
  </si>
  <si>
    <t>Βασ. Κωνσταντίνου 21 &amp; Τερζάκη, 21100 (1ος όροφος)</t>
  </si>
  <si>
    <t>Δαμασκηνού &amp; Κολοκοτρώνη, 20100 Κόρινθος (Γραμματεία, 1ος όροφος)</t>
  </si>
  <si>
    <t>Λεωφόρος Αθηνών και Αριστοτέλους 1, 1ος όροφος, 201 00, Κόρινθος</t>
  </si>
  <si>
    <t>Δαμασκηνού και Κολοκοτρώνη, 201 00, Κόρινθος, 1ος όροφος</t>
  </si>
  <si>
    <t>Δαμασκηνού &amp; Κολοκοτρώνη, 201 00, 1ος όροφος</t>
  </si>
  <si>
    <r>
      <t xml:space="preserve">Μ. Αλεξάνδρου 1, 26334, </t>
    </r>
    <r>
      <rPr>
        <b/>
        <sz val="8"/>
        <color theme="1"/>
        <rFont val="Calibri"/>
        <family val="2"/>
        <charset val="161"/>
        <scheme val="minor"/>
      </rPr>
      <t xml:space="preserve">Γραμματεία ΗΜΜΥ, Κεντρικό Κτήριο Σχολής Μηχανικών (Ισόγειο),   </t>
    </r>
  </si>
  <si>
    <t>Μ. Αλεξάνδρου 1, 263 34, Κουκούλι Πάτρα, Κεντρικό κτίριο, ισόγειο</t>
  </si>
  <si>
    <t>Μ. Αλεξάνδρου 1, 263 34, Κουκούλι Πάτρα, Κτίριο Οικονομικών Υπηρεσιών, ισόγειο</t>
  </si>
  <si>
    <t>Μ. Αλεξάνδρου 1, 263 34, Κουκούλι Πάτρα, Κτίριο Β, ισόγειο</t>
  </si>
  <si>
    <t>Θεοτοκοπούλου 3-5, Κουκούλι, 263 34 ΠΑΤΡΑ</t>
  </si>
  <si>
    <t>Μ. Αλεξάνδρου 1, 263 34, Κουκούλι Πάτρα, Κτίριο Β, 1ος όροφος</t>
  </si>
  <si>
    <t>XEROX VersaLink C7025</t>
  </si>
  <si>
    <t xml:space="preserve">ntalagan@uop.gr &amp; dit-secr@uop.gr </t>
  </si>
  <si>
    <t>antonakc@uop.gr &amp; econ@uop.gr</t>
  </si>
  <si>
    <t>Πρώην 4ο Πεδίο Βολής - θέση Σέχι, 22131 Τρίπολη, 2ος όροφος</t>
  </si>
  <si>
    <r>
      <t xml:space="preserve">sasapetr@uop.gr </t>
    </r>
    <r>
      <rPr>
        <sz val="8"/>
        <color theme="10"/>
        <rFont val="Calibri"/>
        <family val="2"/>
        <charset val="161"/>
        <scheme val="minor"/>
      </rPr>
      <t>&amp; nrsgram@uop.gr</t>
    </r>
  </si>
  <si>
    <r>
      <t xml:space="preserve">g.bessis@uop.gr </t>
    </r>
    <r>
      <rPr>
        <sz val="8"/>
        <color theme="10"/>
        <rFont val="Calibri"/>
        <family val="2"/>
        <charset val="161"/>
        <scheme val="minor"/>
      </rPr>
      <t>&amp; chrime@uop.gr</t>
    </r>
  </si>
  <si>
    <r>
      <t xml:space="preserve">mfourtouni@uop.gr </t>
    </r>
    <r>
      <rPr>
        <sz val="8"/>
        <color theme="10"/>
        <rFont val="Calibri"/>
        <family val="2"/>
        <charset val="161"/>
        <scheme val="minor"/>
      </rPr>
      <t>&amp; fst-secr@uop.gr</t>
    </r>
  </si>
  <si>
    <r>
      <t xml:space="preserve">t.spyropoulos@uop.gr &amp; </t>
    </r>
    <r>
      <rPr>
        <sz val="8"/>
        <color theme="10"/>
        <rFont val="Calibri"/>
        <family val="2"/>
        <charset val="161"/>
        <scheme val="minor"/>
      </rPr>
      <t>boa-secr@uop.gr</t>
    </r>
  </si>
  <si>
    <r>
      <t xml:space="preserve">k.koutrakis@uop.gr </t>
    </r>
    <r>
      <rPr>
        <sz val="8"/>
        <color theme="10"/>
        <rFont val="Calibri"/>
        <family val="2"/>
        <charset val="161"/>
        <scheme val="minor"/>
      </rPr>
      <t>&amp; ds-secr@uop.gr</t>
    </r>
  </si>
  <si>
    <r>
      <t>douka@uop.gr</t>
    </r>
    <r>
      <rPr>
        <sz val="8"/>
        <color theme="10"/>
        <rFont val="Calibri"/>
        <family val="2"/>
        <charset val="161"/>
        <scheme val="minor"/>
      </rPr>
      <t xml:space="preserve"> &amp; sep-secr@uop.gr</t>
    </r>
  </si>
  <si>
    <r>
      <t>emarkout@uop.gr</t>
    </r>
    <r>
      <rPr>
        <sz val="8"/>
        <color theme="10"/>
        <rFont val="Calibri"/>
        <family val="2"/>
        <charset val="161"/>
        <scheme val="minor"/>
      </rPr>
      <t xml:space="preserve"> &amp; pedis@uop.gr</t>
    </r>
  </si>
  <si>
    <t>HP Laserjet Pro 400 color M451dn</t>
  </si>
  <si>
    <t>LEXMARK MS/MX 417, 517, 617 High Yield Return Program Toner Cartridge</t>
  </si>
  <si>
    <t xml:space="preserve">RICOH AFICIO MP 2000 </t>
  </si>
  <si>
    <t>Brother TN-2420 Black Toner</t>
  </si>
  <si>
    <t>EPSON 101 Eco Tank Black ink Bottle</t>
  </si>
  <si>
    <t>EPSON 101 Eco Tank Magenta ink Bottle</t>
  </si>
  <si>
    <t>EPSON 101 Eco Tank Yellow ink Bottle</t>
  </si>
  <si>
    <t>EPSON 101 Eco Tank Cyan ink Bottle</t>
  </si>
  <si>
    <t>EPSON 101 EcoTank 4-colour Multipack (C13T03V64A)</t>
  </si>
  <si>
    <t>Epson 79 Cyan C13T79124010</t>
  </si>
  <si>
    <t>Epson 79 Magenta C13T79134010</t>
  </si>
  <si>
    <t>Epson 79 Yellow C13T79134011</t>
  </si>
  <si>
    <t xml:space="preserve">HP Toner 80A Black </t>
  </si>
  <si>
    <t>Hp CF400A Black Laser Toner 201A</t>
  </si>
  <si>
    <t>Hp CF401A Cyan Laser Toner 201A</t>
  </si>
  <si>
    <t>Hp CF402A Yellow Laser Toner 201A</t>
  </si>
  <si>
    <t>Hp CF403A Magenta Laser Toner 201A</t>
  </si>
  <si>
    <t>HP DeskJet 4535</t>
  </si>
  <si>
    <t>HP 652 Black</t>
  </si>
  <si>
    <t>HP 652 Colour</t>
  </si>
  <si>
    <t>HP TONER 12A Black</t>
  </si>
  <si>
    <t>HP toner 80A Black</t>
  </si>
  <si>
    <t>HP toner 12A Black</t>
  </si>
  <si>
    <t>HP toner 42A Black</t>
  </si>
  <si>
    <t>HP No 83A Black CF283A</t>
  </si>
  <si>
    <t>HP 85A Black Toner</t>
  </si>
  <si>
    <t>HP 950 Black</t>
  </si>
  <si>
    <t>HP 951 cyan</t>
  </si>
  <si>
    <t>HP 951 magenta</t>
  </si>
  <si>
    <t>HP 951 yellow</t>
  </si>
  <si>
    <t>Konica Minolta TN-325 Black</t>
  </si>
  <si>
    <t>Lexmark Toner Black HC 71B2HK0</t>
  </si>
  <si>
    <t xml:space="preserve">LEXMARK toner 71B20Y0 yellow </t>
  </si>
  <si>
    <t>Lexmark toner 71B20M0 Magenta</t>
  </si>
  <si>
    <t>Lexmark toner 71B20C0 cyan</t>
  </si>
  <si>
    <t>Lexmark Black Toner 51B2H00</t>
  </si>
  <si>
    <t>Lexmark Toner Black 60F2H00</t>
  </si>
  <si>
    <t>Lexmark toner black 50F0Z00</t>
  </si>
  <si>
    <t>RICOH TONER TYPE 1230D</t>
  </si>
  <si>
    <t>Ricoh Black-MP 2501/EDP CODE 842009</t>
  </si>
  <si>
    <t>Ricoh MP 2501E</t>
  </si>
  <si>
    <t>Samsung Toner MLT-D116L</t>
  </si>
  <si>
    <t>Samsung Drum R116</t>
  </si>
  <si>
    <t>Samsung Toner MLT-D116L </t>
  </si>
  <si>
    <t>XEROX 106R04348</t>
  </si>
  <si>
    <t>HP Toner No 05A Black CE505A</t>
  </si>
  <si>
    <t>Μονάδα μέτρησης</t>
  </si>
  <si>
    <t>τεμάχια</t>
  </si>
  <si>
    <t>Ποσότητα</t>
  </si>
  <si>
    <t>Epson 79 Black C13T79114010</t>
  </si>
  <si>
    <t>Epson 79 Black C13T79014010</t>
  </si>
  <si>
    <t>HP Toner 305A Black CE410A</t>
  </si>
  <si>
    <t>HP No 305A Cyan CC531A</t>
  </si>
  <si>
    <t>HP No 305A Yellow CC532A</t>
  </si>
  <si>
    <t>HP No 305A Magenta CC533A</t>
  </si>
  <si>
    <t>HP 507A Black CE400A</t>
  </si>
  <si>
    <t>HP 507A Cyan CE401A</t>
  </si>
  <si>
    <t>HP 507A Yellow CE402A</t>
  </si>
  <si>
    <t>HP507A Magenta CE403A</t>
  </si>
  <si>
    <t>Lexmark MS/MX 417, 517, 617 toner Cartridge 2.5K</t>
  </si>
  <si>
    <t>ΕΙΔΟΣ</t>
  </si>
  <si>
    <t xml:space="preserve">Canon PG-540XL Black </t>
  </si>
  <si>
    <t>Canon CL-541XL Colour</t>
  </si>
  <si>
    <t>Epson 101 Black </t>
  </si>
  <si>
    <t>Epson EPL-6200/6200L 3K Black</t>
  </si>
  <si>
    <t>Epson DRUM C13S051099</t>
  </si>
  <si>
    <t>Epson 103 Black</t>
  </si>
  <si>
    <t>Epson 103 Yellow</t>
  </si>
  <si>
    <t>Epson 103 Magenta</t>
  </si>
  <si>
    <t>Epson 103 Cyan</t>
  </si>
  <si>
    <t>Epson 101 Black</t>
  </si>
  <si>
    <t>Epson 101 Yellow</t>
  </si>
  <si>
    <t>Epson 101 Magenta</t>
  </si>
  <si>
    <t>Epson 101 Cyan</t>
  </si>
  <si>
    <t>Epson T6715 C13T671500 Maintenance Box</t>
  </si>
  <si>
    <t>Epson 79XL Black C13T79014010</t>
  </si>
  <si>
    <t>Epson 79XL Cyan C13T79024010</t>
  </si>
  <si>
    <t>Epson 79 Magenta</t>
  </si>
  <si>
    <t>Epson 79XL Yellow C13T79044010</t>
  </si>
  <si>
    <t>EPSON Toner Cartridge Black 2.2k C13S050650</t>
  </si>
  <si>
    <t>HP No 338 Black C8765EE</t>
  </si>
  <si>
    <t>HP 343 Colour</t>
  </si>
  <si>
    <t>HP 415A Black</t>
  </si>
  <si>
    <t>HP 304A Black</t>
  </si>
  <si>
    <t>HP 304A Cyan</t>
  </si>
  <si>
    <t>HP 304A Magenta</t>
  </si>
  <si>
    <t>HP 304A Yellow</t>
  </si>
  <si>
    <t>HP 652 BLACK</t>
  </si>
  <si>
    <t>HP 652 TRI COLOR</t>
  </si>
  <si>
    <t>HP ΜΑΥΡΟ 338</t>
  </si>
  <si>
    <t>HP 300 (BK-CL) Multipack</t>
  </si>
  <si>
    <t>HP 106A Black</t>
  </si>
  <si>
    <t>HP 05A Black</t>
  </si>
  <si>
    <t>HP 53A Black</t>
  </si>
  <si>
    <t>HP 12A Black</t>
  </si>
  <si>
    <t>HP 49A Black</t>
  </si>
  <si>
    <t>HP 05X</t>
  </si>
  <si>
    <t>Hp 940xl Yellow</t>
  </si>
  <si>
    <t>HP Officejet  PRO8000</t>
  </si>
  <si>
    <t>HP 940XL BLACK</t>
  </si>
  <si>
    <t xml:space="preserve">HP 940XL MAGENTA </t>
  </si>
  <si>
    <t>Hp 940xl CYAN</t>
  </si>
  <si>
    <t>Kyocera TK-360 Black</t>
  </si>
  <si>
    <t>kyocera tk-410 black</t>
  </si>
  <si>
    <t>kyosera  ecosys fs 4020dn</t>
  </si>
  <si>
    <t>Lexmark 702Y Yellow</t>
  </si>
  <si>
    <t>Lexmark 702M Magenta</t>
  </si>
  <si>
    <t>OKI Β431dn</t>
  </si>
  <si>
    <t>OKI ΜΒ 451</t>
  </si>
  <si>
    <t>OKI MB472</t>
  </si>
  <si>
    <t>LEXMARK E260A11E</t>
  </si>
  <si>
    <t>Lexmark B232000 Black</t>
  </si>
  <si>
    <t>LEXMARK 36 Black</t>
  </si>
  <si>
    <t>LEXMARK 37 Color</t>
  </si>
  <si>
    <t>OKI B411/B431 Black</t>
  </si>
  <si>
    <t>OKI DRUM Imaging Unit 44968301</t>
  </si>
  <si>
    <t>OKI B401/MB441/MB451 Black</t>
  </si>
  <si>
    <t xml:space="preserve">OKI B401/MB441/MB451 Black
</t>
  </si>
  <si>
    <t>Oki DRUM Black 44574302</t>
  </si>
  <si>
    <t>OKI Toner C301/C321 Black</t>
  </si>
  <si>
    <t>OKI Toner C301/C321 Magenta</t>
  </si>
  <si>
    <t>OKI Toner  C301/C321 Cyan</t>
  </si>
  <si>
    <t>OKI Toner  C301/C321 Yellow</t>
  </si>
  <si>
    <t>Ricoh Type 1230D Toner</t>
  </si>
  <si>
    <t xml:space="preserve">Ricoh MP C3503  </t>
  </si>
  <si>
    <t>Ricoh MP C3503 black</t>
  </si>
  <si>
    <t>Ricoh MP C3503 magenta</t>
  </si>
  <si>
    <t>Ricoh MP C3503 yellow</t>
  </si>
  <si>
    <t>Ricoh MP C3503 cyan</t>
  </si>
  <si>
    <t>RICOH TONER MPC 2051/2551 HY MAGENTA</t>
  </si>
  <si>
    <t>Ricoh Toner MP C2551HE for C2050/C2051/C2550/C2551 cyan</t>
  </si>
  <si>
    <t>RICOH AFICIO MPC-2051E TONER BLACK</t>
  </si>
  <si>
    <t>SAMSUNG CLX-6210 TONER CTG BLACK  (C660A/ELS)</t>
  </si>
  <si>
    <t>SAMSUNG Toner Cartridge CLP610C / CLP-C660B/ELS / 660B Cyan</t>
  </si>
  <si>
    <t>Samsung toner 111S Black</t>
  </si>
  <si>
    <t>Samsung toner MLT-D116L </t>
  </si>
  <si>
    <t>Samsung Toner 111S Black</t>
  </si>
  <si>
    <t>Xerox 106R04348 Black</t>
  </si>
  <si>
    <t>TONER xerox Black 106R03395</t>
  </si>
  <si>
    <t>XEROX 006R01159 BLACK TONER 30K</t>
  </si>
  <si>
    <t>XEROX DRUM 113R00780 (R1)</t>
  </si>
  <si>
    <t>XEROX DRUM 113R00780 (R2)</t>
  </si>
  <si>
    <t>XEROX DRUM 113R00780 (R3)</t>
  </si>
  <si>
    <t>Xerox 106R02777 Black Laser Toner</t>
  </si>
  <si>
    <t>OKI Drum B411/B431 Black</t>
  </si>
  <si>
    <t>Oki Drum  Black 44574302</t>
  </si>
  <si>
    <t>OKI 45807102 Toner </t>
  </si>
  <si>
    <t>OKI 45807102 DRUM</t>
  </si>
  <si>
    <t>Προϋπολογισθείσα τιμή μονάδας χωρίς ΦΠΑ</t>
  </si>
  <si>
    <t>Προϋπολογισθείσα Τιμή μονάδας χωρίς ΦΠΑ</t>
  </si>
  <si>
    <r>
      <t xml:space="preserve">Samsung </t>
    </r>
    <r>
      <rPr>
        <b/>
        <sz val="8"/>
        <color theme="1"/>
        <rFont val="Calibri"/>
        <family val="2"/>
        <charset val="161"/>
        <scheme val="minor"/>
      </rPr>
      <t>Drum</t>
    </r>
    <r>
      <rPr>
        <sz val="8"/>
        <color theme="1"/>
        <rFont val="Calibri"/>
        <family val="2"/>
        <charset val="161"/>
        <scheme val="minor"/>
      </rPr>
      <t xml:space="preserve"> Unit  MLT-R116</t>
    </r>
  </si>
  <si>
    <t>Epson 101 Πακέτο 4 Μελανιών (C13T03V64A)</t>
  </si>
  <si>
    <t>Epson 101 Black (C13T03V14A)</t>
  </si>
  <si>
    <t>LEXMARK BLACK 78C2XKE</t>
  </si>
  <si>
    <t>LEXMARK YELLOW 78C2XYE</t>
  </si>
  <si>
    <r>
      <t xml:space="preserve">Προϋπολογισθείσα τιμή </t>
    </r>
    <r>
      <rPr>
        <b/>
        <u/>
        <sz val="8"/>
        <color theme="1"/>
        <rFont val="Calibri"/>
        <family val="2"/>
        <charset val="161"/>
        <scheme val="minor"/>
      </rPr>
      <t>μονάδας</t>
    </r>
    <r>
      <rPr>
        <b/>
        <sz val="8"/>
        <color theme="1"/>
        <rFont val="Calibri"/>
        <family val="2"/>
        <charset val="161"/>
        <scheme val="minor"/>
      </rPr>
      <t xml:space="preserve"> χωρίς ΦΠΑ</t>
    </r>
  </si>
  <si>
    <t>Brother TN-2420 Black Laser Toner</t>
  </si>
  <si>
    <t>HP 56 BLACK</t>
  </si>
  <si>
    <t>HP 57 COLOUR</t>
  </si>
  <si>
    <t>EPSON 103 BLACK (C13T00S14A)</t>
  </si>
  <si>
    <t>EPSON 103 CYAN C13T00S24A</t>
  </si>
  <si>
    <t>EPSON 103 YELLOW C13T00S44A</t>
  </si>
  <si>
    <t>EPSON 103 MAGENTA C13T00S34A</t>
  </si>
  <si>
    <t>Toner Lexmark C780 / C782 Magenta C780A1MG</t>
  </si>
  <si>
    <t>Toner Lexmark C780 / C782 Yellow C780A1YG</t>
  </si>
  <si>
    <t>Canon C-EXV22(1872B002AA) Black Original Laser Toner Cartridge</t>
  </si>
  <si>
    <t>HP  Laserjet 400 M451dn</t>
  </si>
  <si>
    <t>HP 305A BLACK</t>
  </si>
  <si>
    <t>HP 305A YELLOW</t>
  </si>
  <si>
    <t>HP 305A MAGENTA</t>
  </si>
  <si>
    <t>HP 305A CYAN</t>
  </si>
  <si>
    <t>RICOH toner MPC2051K (black)</t>
  </si>
  <si>
    <t>RICOH toner MPC2051Y YELLOW</t>
  </si>
  <si>
    <t>RICOH toner MPC2051M magenta</t>
  </si>
  <si>
    <t>RICOH toner MPC2051C CYAN</t>
  </si>
  <si>
    <t>Develop ineo 306</t>
  </si>
  <si>
    <t>DEVELOP toner TN-222 (OEM: A98R0D0)</t>
  </si>
  <si>
    <t xml:space="preserve">RICOH TONER 2220D BLACK </t>
  </si>
  <si>
    <t xml:space="preserve">HP CB436A (36Α) </t>
  </si>
  <si>
    <t>lexmark MX310DN</t>
  </si>
  <si>
    <t xml:space="preserve">lexmark MX310DN Imaging Unit </t>
  </si>
  <si>
    <t>LEXMARK C5220KS</t>
  </si>
  <si>
    <t>Lexmark Toner 502H Black</t>
  </si>
  <si>
    <t>EPSON 101 BLACK</t>
  </si>
  <si>
    <t>EPSON 101 CYAN</t>
  </si>
  <si>
    <t>EPSON 101 YELLOW</t>
  </si>
  <si>
    <t>EPSON 101 MAGENTA</t>
  </si>
  <si>
    <t xml:space="preserve">Μονάδα μέτρησης </t>
  </si>
  <si>
    <t>Μοντέλο μηχανήματος</t>
  </si>
  <si>
    <t>Μονάδα Μέτρησης</t>
  </si>
  <si>
    <t>LEXMARK CS317dn black 71B20K0</t>
  </si>
  <si>
    <t>LEXMARK CS317dn yellow 71B20Y0</t>
  </si>
  <si>
    <t>LEXMARK CS317dn cyan 71B20C0</t>
  </si>
  <si>
    <t>LEXMARK CS317dn magenta 71B20M0</t>
  </si>
  <si>
    <t>HP LaserJet 26A Βlack</t>
  </si>
  <si>
    <t>HP LaserJet 49A Black</t>
  </si>
  <si>
    <r>
      <t xml:space="preserve">EPSON 101 </t>
    </r>
    <r>
      <rPr>
        <b/>
        <sz val="8"/>
        <color theme="1"/>
        <rFont val="Calibri"/>
        <family val="2"/>
        <charset val="161"/>
        <scheme val="minor"/>
      </rPr>
      <t>Black</t>
    </r>
    <r>
      <rPr>
        <sz val="8"/>
        <color theme="1"/>
        <rFont val="Calibri"/>
        <family val="2"/>
        <scheme val="minor"/>
      </rPr>
      <t xml:space="preserve"> EcoTank ink bottle (C13T03V14A)</t>
    </r>
  </si>
  <si>
    <r>
      <t xml:space="preserve"> Epson 101 </t>
    </r>
    <r>
      <rPr>
        <b/>
        <sz val="8"/>
        <color theme="1"/>
        <rFont val="Calibri"/>
        <family val="2"/>
        <charset val="161"/>
        <scheme val="minor"/>
      </rPr>
      <t>Yellow</t>
    </r>
    <r>
      <rPr>
        <sz val="8"/>
        <color theme="1"/>
        <rFont val="Calibri"/>
        <family val="2"/>
        <scheme val="minor"/>
      </rPr>
      <t xml:space="preserve"> EcoTank ink bottle (C13T03V44A)</t>
    </r>
  </si>
  <si>
    <r>
      <t xml:space="preserve">Epson 101 </t>
    </r>
    <r>
      <rPr>
        <b/>
        <sz val="8"/>
        <color theme="1"/>
        <rFont val="Calibri"/>
        <family val="2"/>
        <charset val="161"/>
        <scheme val="minor"/>
      </rPr>
      <t>Magenta</t>
    </r>
    <r>
      <rPr>
        <sz val="8"/>
        <color theme="1"/>
        <rFont val="Calibri"/>
        <family val="2"/>
        <scheme val="minor"/>
      </rPr>
      <t xml:space="preserve"> EcoTank ink bottle (C13T03V34A)</t>
    </r>
  </si>
  <si>
    <r>
      <t xml:space="preserve">Epson 101 </t>
    </r>
    <r>
      <rPr>
        <b/>
        <sz val="8"/>
        <color theme="1"/>
        <rFont val="Calibri"/>
        <family val="2"/>
        <charset val="161"/>
        <scheme val="minor"/>
      </rPr>
      <t>Cyan</t>
    </r>
    <r>
      <rPr>
        <sz val="8"/>
        <color theme="1"/>
        <rFont val="Calibri"/>
        <family val="2"/>
        <scheme val="minor"/>
      </rPr>
      <t xml:space="preserve"> EcoTank ink bottle (C13T03V24A)</t>
    </r>
  </si>
  <si>
    <t>XEROX 106R02311 BLACK</t>
  </si>
  <si>
    <t>HP 49A BLACK</t>
  </si>
  <si>
    <t>Samsung Xpress M2675</t>
  </si>
  <si>
    <t>DEVELOP TN 414 (A2020D0)</t>
  </si>
  <si>
    <t>EPSON MULTI/CTION L6270</t>
  </si>
  <si>
    <t>HP 59A CF259A</t>
  </si>
  <si>
    <t>RICOH Aficio MP3352SP</t>
  </si>
  <si>
    <t>RICOH Aficio MPC2051</t>
  </si>
  <si>
    <t>RICOH Aficio MPC2052</t>
  </si>
  <si>
    <t>Lexmark toner T650 Black</t>
  </si>
  <si>
    <t>PANASONIC TONER KX-FAT411Χ</t>
  </si>
  <si>
    <t>Samsung 116L Black</t>
  </si>
  <si>
    <t xml:space="preserve">XEROX toner Black 113R00668  </t>
  </si>
  <si>
    <t xml:space="preserve">XEROX toner Black 106R01409 </t>
  </si>
  <si>
    <t>RICOH MP C2011/2003/2503/2004/2504 BLACK (841918)</t>
  </si>
  <si>
    <t>RICOH MP C2011/2003/2503/2004/2504 CYAN (841921)</t>
  </si>
  <si>
    <t>RICOH MP C2011/2003/2503/2004/2504 MAGENTA (841920)</t>
  </si>
  <si>
    <t>RICOH MP C2011/2003/2503/2004/2504 YELLOW (841818)</t>
  </si>
  <si>
    <t>EPSON L6190 EcoTank</t>
  </si>
  <si>
    <t>Στοιχεία επικοινωνίας υπευθύνων για την προμήθεια μελανιών &amp; τόνερ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</si>
  <si>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</si>
  <si>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</si>
  <si>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</si>
  <si>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</si>
  <si>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</si>
  <si>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</si>
  <si>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</si>
  <si>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</si>
  <si>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</si>
  <si>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</si>
  <si>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</si>
  <si>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</si>
  <si>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</si>
  <si>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</si>
  <si>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</si>
  <si>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</si>
  <si>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</si>
  <si>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1-18</t>
  </si>
  <si>
    <t>1-19</t>
  </si>
  <si>
    <t>1-20</t>
  </si>
  <si>
    <t>1-21</t>
  </si>
  <si>
    <t>1-22</t>
  </si>
  <si>
    <t>1-23</t>
  </si>
  <si>
    <t>1-24</t>
  </si>
  <si>
    <t>1-25</t>
  </si>
  <si>
    <t>1-26</t>
  </si>
  <si>
    <t>1-27</t>
  </si>
  <si>
    <t>1-28</t>
  </si>
  <si>
    <t>1-29</t>
  </si>
  <si>
    <t>1-30</t>
  </si>
  <si>
    <t>1-31</t>
  </si>
  <si>
    <t>1-32</t>
  </si>
  <si>
    <t>1-33</t>
  </si>
  <si>
    <t>1-34</t>
  </si>
  <si>
    <t>1-35</t>
  </si>
  <si>
    <t>1-36</t>
  </si>
  <si>
    <t>1-37</t>
  </si>
  <si>
    <t>1-38</t>
  </si>
  <si>
    <t>1-39</t>
  </si>
  <si>
    <t>1-40</t>
  </si>
  <si>
    <t>1-41</t>
  </si>
  <si>
    <t>1-42</t>
  </si>
  <si>
    <t>1-43</t>
  </si>
  <si>
    <t>1-44</t>
  </si>
  <si>
    <t>1-45</t>
  </si>
  <si>
    <t>1-46</t>
  </si>
  <si>
    <t>1-47</t>
  </si>
  <si>
    <t>1-48</t>
  </si>
  <si>
    <t>1-49</t>
  </si>
  <si>
    <t>1-50</t>
  </si>
  <si>
    <t>1-51</t>
  </si>
  <si>
    <t>1-52</t>
  </si>
  <si>
    <t>1-53</t>
  </si>
  <si>
    <t>1-54</t>
  </si>
  <si>
    <t>1-55</t>
  </si>
  <si>
    <t>1-56</t>
  </si>
  <si>
    <t>1-57</t>
  </si>
  <si>
    <t>1-58</t>
  </si>
  <si>
    <t>1-59</t>
  </si>
  <si>
    <t>1-60</t>
  </si>
  <si>
    <t>1-61</t>
  </si>
  <si>
    <t>1-62</t>
  </si>
  <si>
    <t>1-63</t>
  </si>
  <si>
    <t>1-64</t>
  </si>
  <si>
    <t>1-65</t>
  </si>
  <si>
    <t>1-66</t>
  </si>
  <si>
    <t>1-67</t>
  </si>
  <si>
    <t>1-68</t>
  </si>
  <si>
    <t>1-69</t>
  </si>
  <si>
    <t>1-70</t>
  </si>
  <si>
    <t>1-71</t>
  </si>
  <si>
    <t>1-72</t>
  </si>
  <si>
    <t>1-73</t>
  </si>
  <si>
    <t>1-74</t>
  </si>
  <si>
    <t>1-75</t>
  </si>
  <si>
    <t>1-76</t>
  </si>
  <si>
    <t>1-77</t>
  </si>
  <si>
    <t>1-78</t>
  </si>
  <si>
    <t>1-79</t>
  </si>
  <si>
    <t>1-80</t>
  </si>
  <si>
    <t>1-81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</si>
  <si>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</si>
  <si>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</si>
  <si>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</si>
  <si>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</si>
  <si>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</si>
  <si>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</si>
  <si>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</si>
  <si>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</si>
  <si>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</si>
  <si>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</si>
  <si>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</si>
  <si>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</si>
  <si>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</si>
  <si>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</si>
  <si>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</si>
  <si>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</si>
  <si>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</si>
  <si>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</si>
  <si>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</si>
  <si>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</si>
  <si>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2-21</t>
  </si>
  <si>
    <t>2-22</t>
  </si>
  <si>
    <t>2-23</t>
  </si>
  <si>
    <t>2-24</t>
  </si>
  <si>
    <t>2-25</t>
  </si>
  <si>
    <t>2-26</t>
  </si>
  <si>
    <t>2-27</t>
  </si>
  <si>
    <t>2-28</t>
  </si>
  <si>
    <t>2-29</t>
  </si>
  <si>
    <t>2-30</t>
  </si>
  <si>
    <t>2-31</t>
  </si>
  <si>
    <t>2-32</t>
  </si>
  <si>
    <t>2-33</t>
  </si>
  <si>
    <t>2-34</t>
  </si>
  <si>
    <t>2-35</t>
  </si>
  <si>
    <t>2-36</t>
  </si>
  <si>
    <t>2-37</t>
  </si>
  <si>
    <t>2-38</t>
  </si>
  <si>
    <t>2-39</t>
  </si>
  <si>
    <t>2-40</t>
  </si>
  <si>
    <t>2-41</t>
  </si>
  <si>
    <t>2-42</t>
  </si>
  <si>
    <t>2-43</t>
  </si>
  <si>
    <t>2-44</t>
  </si>
  <si>
    <t>2-45</t>
  </si>
  <si>
    <t>2-46</t>
  </si>
  <si>
    <t>2-47</t>
  </si>
  <si>
    <t>2-48</t>
  </si>
  <si>
    <t>2-49</t>
  </si>
  <si>
    <t>2-50</t>
  </si>
  <si>
    <t>2-51</t>
  </si>
  <si>
    <t>2-52</t>
  </si>
  <si>
    <t>2-53</t>
  </si>
  <si>
    <t>2-54</t>
  </si>
  <si>
    <t>2-55</t>
  </si>
  <si>
    <t>2-56</t>
  </si>
  <si>
    <t>2-57</t>
  </si>
  <si>
    <t>2-58</t>
  </si>
  <si>
    <t>2-59</t>
  </si>
  <si>
    <t>2-60</t>
  </si>
  <si>
    <t>2-61</t>
  </si>
  <si>
    <t>2-62</t>
  </si>
  <si>
    <t>2-63</t>
  </si>
  <si>
    <t>2-64</t>
  </si>
  <si>
    <t>2-65</t>
  </si>
  <si>
    <t>2-66</t>
  </si>
  <si>
    <t>2-67</t>
  </si>
  <si>
    <t>2-68</t>
  </si>
  <si>
    <t>2-69</t>
  </si>
  <si>
    <t>2-70</t>
  </si>
  <si>
    <t>2-71</t>
  </si>
  <si>
    <t>2-72</t>
  </si>
  <si>
    <t>2-73</t>
  </si>
  <si>
    <t>2-74</t>
  </si>
  <si>
    <t>2-75</t>
  </si>
  <si>
    <t>2-76</t>
  </si>
  <si>
    <t>2-77</t>
  </si>
  <si>
    <t>2-78</t>
  </si>
  <si>
    <t>2-79</t>
  </si>
  <si>
    <t>2-80</t>
  </si>
  <si>
    <t>2-81</t>
  </si>
  <si>
    <t>2-82</t>
  </si>
  <si>
    <t>2-83</t>
  </si>
  <si>
    <t>2-84</t>
  </si>
  <si>
    <t>2-85</t>
  </si>
  <si>
    <t>2-86</t>
  </si>
  <si>
    <t>2-87</t>
  </si>
  <si>
    <t>2-88</t>
  </si>
  <si>
    <t>2-89</t>
  </si>
  <si>
    <t>2-90</t>
  </si>
  <si>
    <t>2-91</t>
  </si>
  <si>
    <t>2-92</t>
  </si>
  <si>
    <t>2-93</t>
  </si>
  <si>
    <t>2-94</t>
  </si>
  <si>
    <t>2-95</t>
  </si>
  <si>
    <t>2-96</t>
  </si>
  <si>
    <t>2-97</t>
  </si>
  <si>
    <t>2-98</t>
  </si>
  <si>
    <t>2-99</t>
  </si>
  <si>
    <t>2-100</t>
  </si>
  <si>
    <t>2-101</t>
  </si>
  <si>
    <t>2-102</t>
  </si>
  <si>
    <t>2-103</t>
  </si>
  <si>
    <t>2-104</t>
  </si>
  <si>
    <t>2-105</t>
  </si>
  <si>
    <t>2-106</t>
  </si>
  <si>
    <t>2-107</t>
  </si>
  <si>
    <t>2-108</t>
  </si>
  <si>
    <t>2-109</t>
  </si>
  <si>
    <t>2-110</t>
  </si>
  <si>
    <t>2-111</t>
  </si>
  <si>
    <t>2-112</t>
  </si>
  <si>
    <t>2-113</t>
  </si>
  <si>
    <t>2-114</t>
  </si>
  <si>
    <t>2-115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</si>
  <si>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</si>
  <si>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</si>
  <si>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</si>
  <si>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</si>
  <si>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</si>
  <si>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</si>
  <si>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</si>
  <si>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</si>
  <si>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</si>
  <si>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</si>
  <si>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</si>
  <si>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3-12</t>
  </si>
  <si>
    <t>3-13</t>
  </si>
  <si>
    <t>3-14</t>
  </si>
  <si>
    <t>4-1</t>
  </si>
  <si>
    <t>4-2</t>
  </si>
  <si>
    <t>4-3</t>
  </si>
  <si>
    <t>4-4</t>
  </si>
  <si>
    <t>4-5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</si>
  <si>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</si>
  <si>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</si>
  <si>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</si>
  <si>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</si>
  <si>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</si>
  <si>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</si>
  <si>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</si>
  <si>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</si>
  <si>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</si>
  <si>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</si>
  <si>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</si>
  <si>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</si>
  <si>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</si>
  <si>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</si>
  <si>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</si>
  <si>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</si>
  <si>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</si>
  <si>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</si>
  <si>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</si>
  <si>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</si>
  <si>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</si>
  <si>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</si>
  <si>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</si>
  <si>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</si>
  <si>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</si>
  <si>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</si>
  <si>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</si>
  <si>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</si>
  <si>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</si>
  <si>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</si>
  <si>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</si>
  <si>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</si>
  <si>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</si>
  <si>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</si>
  <si>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</si>
  <si>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6-18</t>
  </si>
  <si>
    <t>6-19</t>
  </si>
  <si>
    <t>6-20</t>
  </si>
  <si>
    <t>6-21</t>
  </si>
  <si>
    <t>6-22</t>
  </si>
  <si>
    <t>6-23</t>
  </si>
  <si>
    <t>6-24</t>
  </si>
  <si>
    <t>6-25</t>
  </si>
  <si>
    <t>6-26</t>
  </si>
  <si>
    <t>6-27</t>
  </si>
  <si>
    <t>6-28</t>
  </si>
  <si>
    <t>6-29</t>
  </si>
  <si>
    <t>6-30</t>
  </si>
  <si>
    <t>6-31</t>
  </si>
  <si>
    <t>6-32</t>
  </si>
  <si>
    <t>6-33</t>
  </si>
  <si>
    <t>6-34</t>
  </si>
  <si>
    <t>6-35</t>
  </si>
  <si>
    <t>6-36</t>
  </si>
  <si>
    <t>6-37</t>
  </si>
  <si>
    <t>6-38</t>
  </si>
  <si>
    <t>6-39</t>
  </si>
  <si>
    <t>6-40</t>
  </si>
  <si>
    <t>Προϋπολογισθείσα αξία χωρίς ΦΠΑ</t>
  </si>
  <si>
    <t>ΠΡΟΣΦΕΡΟΜΕΝΗ ΤΙΜΗ ΜΟΝΑΔΑΣ ΣΕ € ΧΩΡΙΣ ΦΠΑ</t>
  </si>
  <si>
    <t>ΣΥΝΟΛΟ ΠΡΟΣΦΟΡΑΣ ΣΕ € ΧΩΡΙΣ ΦΠΑ</t>
  </si>
  <si>
    <t>ΦΠΑ 24%</t>
  </si>
  <si>
    <t>ΣΥΝΟΛΟ (€) ΧΩΡΙΣ ΦΠΑ</t>
  </si>
  <si>
    <t>ΣΥΝΟΛΟ (€) ΜΕ ΦΠΑ</t>
  </si>
  <si>
    <t>ΣΥΝΟΛΟ ΟΜΑΔΑΣ 1 ΧΩΡΙΣ ΦΠΑ</t>
  </si>
  <si>
    <t>ΣΥΝΟΛΟ ΟΜΑΔΑΣ 1 ΜΕ ΦΠΑ</t>
  </si>
  <si>
    <t>ΣΥΝΟΛΟ ΟΜΑΔΑΣ 2 ΧΩΡΙΣ ΦΠΑ</t>
  </si>
  <si>
    <t>ΣΥΝΟΛΟ ΟΜΑΔΑΣ 2 ΜΕ ΦΠΑ</t>
  </si>
  <si>
    <t>Ricoh TYPE 215 TONER CARTRIDGE</t>
  </si>
  <si>
    <t>Ricoh TYPE MP3353 Black</t>
  </si>
  <si>
    <t>ΣΥΝΟΛΟ ΟΜΑΔΑΣ 3 ΧΩΡΙΣ ΦΠΑ</t>
  </si>
  <si>
    <t>ΣΥΝΟΛΟ ΟΜΑΔΑΣ 3 ΜΕ ΦΠΑ</t>
  </si>
  <si>
    <t>ΣΥΝΟΛΟ ΟΜΑΔΑΣ 4 ΧΩΡΙΣ ΦΠΑ</t>
  </si>
  <si>
    <t>ΣΥΝΟΛΟ ΟΜΑΔΑΣ 4 ΜΕ ΦΠΑ</t>
  </si>
  <si>
    <t>ΣΥΝΟΛΟ ΟΜΑΔΑΣ 5 ΧΩΡΙΣ ΦΠΑ</t>
  </si>
  <si>
    <t>ΣΥΝΟΛΟ ΟΜΑΔΑΣ 5 ΜΕ ΦΠΑ</t>
  </si>
  <si>
    <t>ΣΥΝΟΛΟ ΟΜΑΔΑΣ 6 ΧΩΡΙΣ ΦΠΑ</t>
  </si>
  <si>
    <t>ΣΥΝΟΛΟ ΟΜΑΔΑΣ 6 ΜΕ ΦΠΑ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</si>
</sst>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rgb="FF000000"/>
      <name val="Calibri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8"/>
      <color rgb="FF000000"/>
      <name val="Calibri"/>
      <family val="2"/>
      <charset val="161"/>
      <scheme val="minor"/>
    </font>
    <font>
      <sz val="8"/>
      <color theme="10"/>
      <name val="Calibri"/>
      <family val="2"/>
      <charset val="161"/>
      <scheme val="minor"/>
    </font>
    <font>
      <sz val="8"/>
      <color theme="1"/>
      <name val="Calibri"/>
      <family val="2"/>
      <charset val="161"/>
    </font>
    <font>
      <sz val="8"/>
      <name val="Calibri"/>
      <family val="2"/>
      <scheme val="minor"/>
    </font>
    <font>
      <sz val="8"/>
      <name val="Calibri"/>
      <family val="2"/>
      <charset val="161"/>
    </font>
    <font>
      <b/>
      <u/>
      <sz val="8"/>
      <color theme="1"/>
      <name val="Calibri"/>
      <family val="2"/>
      <charset val="161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charset val="161"/>
    </font>
    <font>
      <sz val="8"/>
      <color theme="1"/>
      <name val="Verdan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156">
    <xf numFmtId="0" fontId="0" fillId="0" borderId="0" xfId="0"/>
    <xf numFmtId="0" fontId="3" fillId="0" borderId="0" xfId="0" applyFont="1"/>
    <xf numFmtId="0" fontId="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2" fillId="0" borderId="0" xfId="0" applyFont="1"/>
    <xf numFmtId="2" fontId="5" fillId="0" borderId="0" xfId="0" applyNumberFormat="1" applyFont="1" applyBorder="1"/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2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14" fillId="0" borderId="0" xfId="0" applyFont="1"/>
    <xf numFmtId="2" fontId="14" fillId="0" borderId="0" xfId="0" applyNumberFormat="1" applyFont="1" applyBorder="1"/>
    <xf numFmtId="0" fontId="1" fillId="0" borderId="0" xfId="0" applyFont="1"/>
    <xf numFmtId="0" fontId="14" fillId="2" borderId="1" xfId="0" applyFont="1" applyFill="1" applyBorder="1" applyAlignment="1">
      <alignment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9" fillId="0" borderId="1" xfId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4" fillId="0" borderId="0" xfId="0" applyFont="1" applyFill="1"/>
    <xf numFmtId="0" fontId="5" fillId="0" borderId="0" xfId="0" applyFont="1" applyFill="1"/>
    <xf numFmtId="2" fontId="5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3" fillId="0" borderId="1" xfId="2" applyFont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3" fillId="0" borderId="1" xfId="2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2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6" fillId="0" borderId="8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49" fontId="4" fillId="0" borderId="0" xfId="0" applyNumberFormat="1" applyFont="1"/>
    <xf numFmtId="49" fontId="5" fillId="0" borderId="0" xfId="0" applyNumberFormat="1" applyFont="1"/>
    <xf numFmtId="49" fontId="3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Border="1"/>
    <xf numFmtId="49" fontId="14" fillId="0" borderId="0" xfId="0" applyNumberFormat="1" applyFont="1"/>
    <xf numFmtId="49" fontId="1" fillId="0" borderId="0" xfId="0" applyNumberFormat="1" applyFont="1"/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Border="1"/>
    <xf numFmtId="49" fontId="4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wrapText="1"/>
    </xf>
    <xf numFmtId="2" fontId="14" fillId="0" borderId="0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3" fillId="0" borderId="8" xfId="0" applyFont="1" applyBorder="1"/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wrapText="1"/>
    </xf>
    <xf numFmtId="4" fontId="4" fillId="5" borderId="1" xfId="0" applyNumberFormat="1" applyFont="1" applyFill="1" applyBorder="1"/>
    <xf numFmtId="0" fontId="4" fillId="5" borderId="1" xfId="0" applyFont="1" applyFill="1" applyBorder="1"/>
    <xf numFmtId="2" fontId="4" fillId="5" borderId="1" xfId="0" applyNumberFormat="1" applyFont="1" applyFill="1" applyBorder="1"/>
    <xf numFmtId="0" fontId="4" fillId="5" borderId="1" xfId="0" applyFont="1" applyFill="1" applyBorder="1" applyAlignment="1">
      <alignment wrapText="1"/>
    </xf>
    <xf numFmtId="2" fontId="5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2" fontId="22" fillId="5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</cellXfs>
  <cellStyles count="3">
    <cellStyle name="Normal 2" xfId="2"/>
    <cellStyle name="Κανονικό" xfId="0" builtinId="0"/>
    <cellStyle name="Υπερ-σύνδεση" xfId="1" builtinId="8"/>
  </cellStyles>
  <dxfs count="0"/>
  <tableStyles count="1" defaultTableStyle="TableStyleMedium2" defaultPivotStyle="PivotStyleMedium9">
    <tableStyle name="Στυλ πίνακα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xmark.com/en_xc/supply/11128/MS-MX-417-517-617-Lexmark-High-Yield-Return-Program-Toner-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g.aggouras@uop.gr" TargetMode="External"/><Relationship Id="rId18" Type="http://schemas.openxmlformats.org/officeDocument/2006/relationships/hyperlink" Target="mailto:s.mpampali@uop.gr" TargetMode="External"/><Relationship Id="rId26" Type="http://schemas.openxmlformats.org/officeDocument/2006/relationships/hyperlink" Target="mailto:sofkiria@uop.gr" TargetMode="External"/><Relationship Id="rId39" Type="http://schemas.openxmlformats.org/officeDocument/2006/relationships/hyperlink" Target="mailto:k.koutrakis@uop.gr" TargetMode="External"/><Relationship Id="rId21" Type="http://schemas.openxmlformats.org/officeDocument/2006/relationships/hyperlink" Target="mailto:mfourtouni@uop.gr" TargetMode="External"/><Relationship Id="rId34" Type="http://schemas.openxmlformats.org/officeDocument/2006/relationships/hyperlink" Target="mailto:lib.hcs@uop.gr" TargetMode="External"/><Relationship Id="rId7" Type="http://schemas.openxmlformats.org/officeDocument/2006/relationships/hyperlink" Target="mailto:sourla@uop.gr" TargetMode="External"/><Relationship Id="rId2" Type="http://schemas.openxmlformats.org/officeDocument/2006/relationships/hyperlink" Target="mailto:kombo@uop.gr" TargetMode="External"/><Relationship Id="rId16" Type="http://schemas.openxmlformats.org/officeDocument/2006/relationships/hyperlink" Target="mailto:estathop@uop.gr" TargetMode="External"/><Relationship Id="rId20" Type="http://schemas.openxmlformats.org/officeDocument/2006/relationships/hyperlink" Target="mailto:g.bessis@uop.gr" TargetMode="External"/><Relationship Id="rId29" Type="http://schemas.openxmlformats.org/officeDocument/2006/relationships/hyperlink" Target="mailto:anthipap@uop.gr" TargetMode="External"/><Relationship Id="rId41" Type="http://schemas.openxmlformats.org/officeDocument/2006/relationships/printerSettings" Target="../printerSettings/printerSettings7.bin"/><Relationship Id="rId1" Type="http://schemas.openxmlformats.org/officeDocument/2006/relationships/hyperlink" Target="mailto:karageor@uop.gr" TargetMode="External"/><Relationship Id="rId6" Type="http://schemas.openxmlformats.org/officeDocument/2006/relationships/hyperlink" Target="mailto:eandrianopoulou@uop.gr" TargetMode="External"/><Relationship Id="rId11" Type="http://schemas.openxmlformats.org/officeDocument/2006/relationships/hyperlink" Target="mailto:k.andrianopoulou@uop.gr" TargetMode="External"/><Relationship Id="rId24" Type="http://schemas.openxmlformats.org/officeDocument/2006/relationships/hyperlink" Target="mailto:p.panagopoulos@uop.gr" TargetMode="External"/><Relationship Id="rId32" Type="http://schemas.openxmlformats.org/officeDocument/2006/relationships/hyperlink" Target="mailto:ioanasta@uop.gr" TargetMode="External"/><Relationship Id="rId37" Type="http://schemas.openxmlformats.org/officeDocument/2006/relationships/hyperlink" Target="mailto:malis@uop.gr" TargetMode="External"/><Relationship Id="rId40" Type="http://schemas.openxmlformats.org/officeDocument/2006/relationships/hyperlink" Target="mailto:chrysikk@uop.gr" TargetMode="External"/><Relationship Id="rId5" Type="http://schemas.openxmlformats.org/officeDocument/2006/relationships/hyperlink" Target="mailto:sourla@uop.gr" TargetMode="External"/><Relationship Id="rId15" Type="http://schemas.openxmlformats.org/officeDocument/2006/relationships/hyperlink" Target="mailto:pathanas@uop.gr" TargetMode="External"/><Relationship Id="rId23" Type="http://schemas.openxmlformats.org/officeDocument/2006/relationships/hyperlink" Target="mailto:g.dimitropoulou@uop.gr" TargetMode="External"/><Relationship Id="rId28" Type="http://schemas.openxmlformats.org/officeDocument/2006/relationships/hyperlink" Target="mailto:emarkout@uop.gr" TargetMode="External"/><Relationship Id="rId36" Type="http://schemas.openxmlformats.org/officeDocument/2006/relationships/hyperlink" Target="mailto:chalkiop@uop.gr" TargetMode="External"/><Relationship Id="rId10" Type="http://schemas.openxmlformats.org/officeDocument/2006/relationships/hyperlink" Target="mailto:k.sakka@uop.gr" TargetMode="External"/><Relationship Id="rId19" Type="http://schemas.openxmlformats.org/officeDocument/2006/relationships/hyperlink" Target="mailto:panrap@uop.gr" TargetMode="External"/><Relationship Id="rId31" Type="http://schemas.openxmlformats.org/officeDocument/2006/relationships/hyperlink" Target="mailto:horozidou@go.uop.gr" TargetMode="External"/><Relationship Id="rId4" Type="http://schemas.openxmlformats.org/officeDocument/2006/relationships/hyperlink" Target="mailto:vivi@uop.gr" TargetMode="External"/><Relationship Id="rId9" Type="http://schemas.openxmlformats.org/officeDocument/2006/relationships/hyperlink" Target="mailto:sasapetr@uop.gr" TargetMode="External"/><Relationship Id="rId14" Type="http://schemas.openxmlformats.org/officeDocument/2006/relationships/hyperlink" Target="mailto:gramlogo@uop.gr" TargetMode="External"/><Relationship Id="rId22" Type="http://schemas.openxmlformats.org/officeDocument/2006/relationships/hyperlink" Target="mailto:t.spyropoulos@uop.gr" TargetMode="External"/><Relationship Id="rId27" Type="http://schemas.openxmlformats.org/officeDocument/2006/relationships/hyperlink" Target="mailto:douka@uop.gr" TargetMode="External"/><Relationship Id="rId30" Type="http://schemas.openxmlformats.org/officeDocument/2006/relationships/hyperlink" Target="mailto:vasiliki@uop.gr" TargetMode="External"/><Relationship Id="rId35" Type="http://schemas.openxmlformats.org/officeDocument/2006/relationships/hyperlink" Target="mailto:lib.fa@uop.gr" TargetMode="External"/><Relationship Id="rId8" Type="http://schemas.openxmlformats.org/officeDocument/2006/relationships/hyperlink" Target="mailto:ntalagan@uop.gr" TargetMode="External"/><Relationship Id="rId3" Type="http://schemas.openxmlformats.org/officeDocument/2006/relationships/hyperlink" Target="mailto:sstavrop@uop.gr" TargetMode="External"/><Relationship Id="rId12" Type="http://schemas.openxmlformats.org/officeDocument/2006/relationships/hyperlink" Target="mailto:v.skordia@uop.gr" TargetMode="External"/><Relationship Id="rId17" Type="http://schemas.openxmlformats.org/officeDocument/2006/relationships/hyperlink" Target="mailto:i.alevizos@uop.gr" TargetMode="External"/><Relationship Id="rId25" Type="http://schemas.openxmlformats.org/officeDocument/2006/relationships/hyperlink" Target="mailto:e.pantazopoulou@go.uop.gr" TargetMode="External"/><Relationship Id="rId33" Type="http://schemas.openxmlformats.org/officeDocument/2006/relationships/hyperlink" Target="mailto:lib.emi@uop.gr" TargetMode="External"/><Relationship Id="rId38" Type="http://schemas.openxmlformats.org/officeDocument/2006/relationships/hyperlink" Target="mailto:antonakc@uop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A79" workbookViewId="0">
      <selection activeCell="G89" sqref="G89"/>
    </sheetView>
  </sheetViews>
  <sheetFormatPr defaultRowHeight="15" x14ac:dyDescent="0.25"/>
  <cols>
    <col min="1" max="1" width="5.7109375" style="91" customWidth="1"/>
    <col min="2" max="2" width="13.42578125" style="1" customWidth="1"/>
    <col min="3" max="3" width="16.5703125" style="17" customWidth="1"/>
    <col min="4" max="4" width="9.140625" style="1"/>
    <col min="5" max="5" width="9.140625" style="33" customWidth="1"/>
    <col min="6" max="6" width="9.28515625" style="33" customWidth="1"/>
    <col min="7" max="7" width="11.7109375" style="1" customWidth="1"/>
    <col min="8" max="8" width="11" style="1" customWidth="1"/>
    <col min="9" max="9" width="10.7109375" style="119" customWidth="1"/>
  </cols>
  <sheetData>
    <row r="1" spans="1:9" x14ac:dyDescent="0.25">
      <c r="A1" s="146" t="s">
        <v>118</v>
      </c>
      <c r="B1" s="146"/>
      <c r="C1" s="146"/>
      <c r="D1" s="146"/>
      <c r="E1" s="146"/>
      <c r="F1" s="146"/>
      <c r="G1" s="146"/>
      <c r="H1" s="147"/>
      <c r="I1" s="147"/>
    </row>
    <row r="2" spans="1:9" ht="45" x14ac:dyDescent="0.25">
      <c r="A2" s="120" t="s">
        <v>0</v>
      </c>
      <c r="B2" s="121" t="s">
        <v>381</v>
      </c>
      <c r="C2" s="121" t="s">
        <v>168</v>
      </c>
      <c r="D2" s="121" t="s">
        <v>367</v>
      </c>
      <c r="E2" s="121" t="s">
        <v>369</v>
      </c>
      <c r="F2" s="121" t="s">
        <v>470</v>
      </c>
      <c r="G2" s="121" t="s">
        <v>814</v>
      </c>
      <c r="H2" s="123" t="s">
        <v>815</v>
      </c>
      <c r="I2" s="124" t="s">
        <v>816</v>
      </c>
    </row>
    <row r="3" spans="1:9" ht="22.5" x14ac:dyDescent="0.25">
      <c r="A3" s="90" t="s">
        <v>541</v>
      </c>
      <c r="B3" s="32" t="s">
        <v>324</v>
      </c>
      <c r="C3" s="31" t="s">
        <v>250</v>
      </c>
      <c r="D3" s="27" t="s">
        <v>368</v>
      </c>
      <c r="E3" s="61">
        <v>6</v>
      </c>
      <c r="F3" s="62">
        <v>60.08</v>
      </c>
      <c r="G3" s="64">
        <f t="shared" ref="G3:G8" si="0">E3*F3</f>
        <v>360.48</v>
      </c>
      <c r="H3" s="125"/>
      <c r="I3" s="126"/>
    </row>
    <row r="4" spans="1:9" ht="33.75" x14ac:dyDescent="0.25">
      <c r="A4" s="90" t="s">
        <v>542</v>
      </c>
      <c r="B4" s="32" t="s">
        <v>325</v>
      </c>
      <c r="C4" s="31" t="s">
        <v>240</v>
      </c>
      <c r="D4" s="27" t="s">
        <v>368</v>
      </c>
      <c r="E4" s="61">
        <v>24</v>
      </c>
      <c r="F4" s="62">
        <v>9.68</v>
      </c>
      <c r="G4" s="63">
        <f t="shared" si="0"/>
        <v>232.32</v>
      </c>
      <c r="H4" s="125"/>
      <c r="I4" s="126"/>
    </row>
    <row r="5" spans="1:9" ht="33.75" x14ac:dyDescent="0.25">
      <c r="A5" s="90" t="s">
        <v>543</v>
      </c>
      <c r="B5" s="32" t="s">
        <v>326</v>
      </c>
      <c r="C5" s="31" t="s">
        <v>240</v>
      </c>
      <c r="D5" s="27" t="s">
        <v>368</v>
      </c>
      <c r="E5" s="61">
        <v>18</v>
      </c>
      <c r="F5" s="62">
        <v>5.65</v>
      </c>
      <c r="G5" s="63">
        <f t="shared" si="0"/>
        <v>101.7</v>
      </c>
      <c r="H5" s="125"/>
      <c r="I5" s="126"/>
    </row>
    <row r="6" spans="1:9" ht="33.75" x14ac:dyDescent="0.25">
      <c r="A6" s="90" t="s">
        <v>544</v>
      </c>
      <c r="B6" s="32" t="s">
        <v>327</v>
      </c>
      <c r="C6" s="31" t="s">
        <v>240</v>
      </c>
      <c r="D6" s="27" t="s">
        <v>368</v>
      </c>
      <c r="E6" s="61">
        <v>18</v>
      </c>
      <c r="F6" s="62">
        <v>5.65</v>
      </c>
      <c r="G6" s="63">
        <f t="shared" si="0"/>
        <v>101.7</v>
      </c>
      <c r="H6" s="125"/>
      <c r="I6" s="126"/>
    </row>
    <row r="7" spans="1:9" ht="33.75" x14ac:dyDescent="0.25">
      <c r="A7" s="90" t="s">
        <v>545</v>
      </c>
      <c r="B7" s="32" t="s">
        <v>328</v>
      </c>
      <c r="C7" s="31" t="s">
        <v>240</v>
      </c>
      <c r="D7" s="27" t="s">
        <v>368</v>
      </c>
      <c r="E7" s="61">
        <v>18</v>
      </c>
      <c r="F7" s="62">
        <v>5.65</v>
      </c>
      <c r="G7" s="63">
        <f t="shared" si="0"/>
        <v>101.7</v>
      </c>
      <c r="H7" s="125"/>
      <c r="I7" s="126"/>
    </row>
    <row r="8" spans="1:9" ht="33.75" x14ac:dyDescent="0.25">
      <c r="A8" s="90" t="s">
        <v>546</v>
      </c>
      <c r="B8" s="32" t="s">
        <v>325</v>
      </c>
      <c r="C8" s="31" t="s">
        <v>234</v>
      </c>
      <c r="D8" s="27" t="s">
        <v>368</v>
      </c>
      <c r="E8" s="61">
        <v>6</v>
      </c>
      <c r="F8" s="62">
        <v>9.68</v>
      </c>
      <c r="G8" s="65">
        <f t="shared" si="0"/>
        <v>58.08</v>
      </c>
      <c r="H8" s="125"/>
      <c r="I8" s="126"/>
    </row>
    <row r="9" spans="1:9" ht="33.75" x14ac:dyDescent="0.25">
      <c r="A9" s="90" t="s">
        <v>547</v>
      </c>
      <c r="B9" s="32" t="s">
        <v>326</v>
      </c>
      <c r="C9" s="31" t="s">
        <v>235</v>
      </c>
      <c r="D9" s="27" t="s">
        <v>368</v>
      </c>
      <c r="E9" s="61">
        <v>10</v>
      </c>
      <c r="F9" s="62">
        <v>5.65</v>
      </c>
      <c r="G9" s="63">
        <v>72</v>
      </c>
      <c r="H9" s="125"/>
      <c r="I9" s="126"/>
    </row>
    <row r="10" spans="1:9" ht="33.75" x14ac:dyDescent="0.25">
      <c r="A10" s="90" t="s">
        <v>548</v>
      </c>
      <c r="B10" s="32" t="s">
        <v>327</v>
      </c>
      <c r="C10" s="31" t="s">
        <v>235</v>
      </c>
      <c r="D10" s="27" t="s">
        <v>368</v>
      </c>
      <c r="E10" s="61">
        <v>10</v>
      </c>
      <c r="F10" s="62">
        <v>5.65</v>
      </c>
      <c r="G10" s="63">
        <v>72</v>
      </c>
      <c r="H10" s="125"/>
      <c r="I10" s="126"/>
    </row>
    <row r="11" spans="1:9" ht="33.75" x14ac:dyDescent="0.25">
      <c r="A11" s="90" t="s">
        <v>549</v>
      </c>
      <c r="B11" s="32" t="s">
        <v>328</v>
      </c>
      <c r="C11" s="31" t="s">
        <v>235</v>
      </c>
      <c r="D11" s="27" t="s">
        <v>368</v>
      </c>
      <c r="E11" s="61">
        <v>10</v>
      </c>
      <c r="F11" s="62">
        <v>5.65</v>
      </c>
      <c r="G11" s="63">
        <v>72</v>
      </c>
      <c r="H11" s="125"/>
      <c r="I11" s="126"/>
    </row>
    <row r="12" spans="1:9" ht="33.75" x14ac:dyDescent="0.25">
      <c r="A12" s="90" t="s">
        <v>550</v>
      </c>
      <c r="B12" s="32" t="s">
        <v>325</v>
      </c>
      <c r="C12" s="31" t="s">
        <v>235</v>
      </c>
      <c r="D12" s="27" t="s">
        <v>368</v>
      </c>
      <c r="E12" s="61">
        <v>20</v>
      </c>
      <c r="F12" s="62">
        <v>9.68</v>
      </c>
      <c r="G12" s="63">
        <v>144</v>
      </c>
      <c r="H12" s="125"/>
      <c r="I12" s="126"/>
    </row>
    <row r="13" spans="1:9" ht="33.75" x14ac:dyDescent="0.25">
      <c r="A13" s="90" t="s">
        <v>551</v>
      </c>
      <c r="B13" s="32" t="s">
        <v>325</v>
      </c>
      <c r="C13" s="31" t="s">
        <v>252</v>
      </c>
      <c r="D13" s="27" t="s">
        <v>368</v>
      </c>
      <c r="E13" s="61">
        <v>7</v>
      </c>
      <c r="F13" s="62">
        <v>9.68</v>
      </c>
      <c r="G13" s="63">
        <f t="shared" ref="G13:G25" si="1">E13*F13</f>
        <v>67.759999999999991</v>
      </c>
      <c r="H13" s="125"/>
      <c r="I13" s="126"/>
    </row>
    <row r="14" spans="1:9" ht="33.75" x14ac:dyDescent="0.25">
      <c r="A14" s="90" t="s">
        <v>552</v>
      </c>
      <c r="B14" s="32" t="s">
        <v>327</v>
      </c>
      <c r="C14" s="31" t="s">
        <v>252</v>
      </c>
      <c r="D14" s="27" t="s">
        <v>368</v>
      </c>
      <c r="E14" s="61">
        <v>7</v>
      </c>
      <c r="F14" s="62">
        <v>5.65</v>
      </c>
      <c r="G14" s="63">
        <f t="shared" si="1"/>
        <v>39.550000000000004</v>
      </c>
      <c r="H14" s="125"/>
      <c r="I14" s="126"/>
    </row>
    <row r="15" spans="1:9" ht="33.75" x14ac:dyDescent="0.25">
      <c r="A15" s="90" t="s">
        <v>553</v>
      </c>
      <c r="B15" s="32" t="s">
        <v>326</v>
      </c>
      <c r="C15" s="31" t="s">
        <v>252</v>
      </c>
      <c r="D15" s="27" t="s">
        <v>368</v>
      </c>
      <c r="E15" s="61">
        <v>7</v>
      </c>
      <c r="F15" s="62">
        <v>5.65</v>
      </c>
      <c r="G15" s="63">
        <f t="shared" si="1"/>
        <v>39.550000000000004</v>
      </c>
      <c r="H15" s="125"/>
      <c r="I15" s="126"/>
    </row>
    <row r="16" spans="1:9" ht="33.75" x14ac:dyDescent="0.25">
      <c r="A16" s="90" t="s">
        <v>554</v>
      </c>
      <c r="B16" s="32" t="s">
        <v>328</v>
      </c>
      <c r="C16" s="31" t="s">
        <v>252</v>
      </c>
      <c r="D16" s="27" t="s">
        <v>368</v>
      </c>
      <c r="E16" s="61">
        <v>7</v>
      </c>
      <c r="F16" s="62">
        <v>5.65</v>
      </c>
      <c r="G16" s="63">
        <f t="shared" si="1"/>
        <v>39.550000000000004</v>
      </c>
      <c r="H16" s="125"/>
      <c r="I16" s="126"/>
    </row>
    <row r="17" spans="1:9" ht="45" x14ac:dyDescent="0.25">
      <c r="A17" s="90" t="s">
        <v>555</v>
      </c>
      <c r="B17" s="32" t="s">
        <v>329</v>
      </c>
      <c r="C17" s="31" t="s">
        <v>256</v>
      </c>
      <c r="D17" s="27" t="s">
        <v>368</v>
      </c>
      <c r="E17" s="61">
        <v>4</v>
      </c>
      <c r="F17" s="62">
        <v>28.23</v>
      </c>
      <c r="G17" s="63">
        <f t="shared" si="1"/>
        <v>112.92</v>
      </c>
      <c r="H17" s="125"/>
      <c r="I17" s="126"/>
    </row>
    <row r="18" spans="1:9" ht="22.5" x14ac:dyDescent="0.25">
      <c r="A18" s="90" t="s">
        <v>556</v>
      </c>
      <c r="B18" s="32" t="s">
        <v>370</v>
      </c>
      <c r="C18" s="31" t="s">
        <v>241</v>
      </c>
      <c r="D18" s="27" t="s">
        <v>368</v>
      </c>
      <c r="E18" s="61">
        <v>3</v>
      </c>
      <c r="F18" s="62">
        <v>20.170000000000002</v>
      </c>
      <c r="G18" s="63">
        <f t="shared" si="1"/>
        <v>60.510000000000005</v>
      </c>
      <c r="H18" s="125"/>
      <c r="I18" s="126"/>
    </row>
    <row r="19" spans="1:9" ht="22.5" x14ac:dyDescent="0.25">
      <c r="A19" s="90" t="s">
        <v>557</v>
      </c>
      <c r="B19" s="32" t="s">
        <v>330</v>
      </c>
      <c r="C19" s="31" t="s">
        <v>241</v>
      </c>
      <c r="D19" s="27" t="s">
        <v>368</v>
      </c>
      <c r="E19" s="61">
        <v>3</v>
      </c>
      <c r="F19" s="62">
        <v>18.55</v>
      </c>
      <c r="G19" s="63">
        <f t="shared" si="1"/>
        <v>55.650000000000006</v>
      </c>
      <c r="H19" s="125"/>
      <c r="I19" s="126"/>
    </row>
    <row r="20" spans="1:9" ht="22.5" x14ac:dyDescent="0.25">
      <c r="A20" s="90" t="s">
        <v>558</v>
      </c>
      <c r="B20" s="32" t="s">
        <v>331</v>
      </c>
      <c r="C20" s="31" t="s">
        <v>241</v>
      </c>
      <c r="D20" s="27" t="s">
        <v>368</v>
      </c>
      <c r="E20" s="61">
        <v>3</v>
      </c>
      <c r="F20" s="62">
        <v>18.55</v>
      </c>
      <c r="G20" s="63">
        <f t="shared" si="1"/>
        <v>55.650000000000006</v>
      </c>
      <c r="H20" s="125"/>
      <c r="I20" s="126"/>
    </row>
    <row r="21" spans="1:9" ht="22.5" x14ac:dyDescent="0.25">
      <c r="A21" s="90" t="s">
        <v>559</v>
      </c>
      <c r="B21" s="32" t="s">
        <v>332</v>
      </c>
      <c r="C21" s="31" t="s">
        <v>241</v>
      </c>
      <c r="D21" s="27" t="s">
        <v>368</v>
      </c>
      <c r="E21" s="61">
        <v>3</v>
      </c>
      <c r="F21" s="62">
        <v>18.55</v>
      </c>
      <c r="G21" s="63">
        <f t="shared" si="1"/>
        <v>55.650000000000006</v>
      </c>
      <c r="H21" s="125"/>
      <c r="I21" s="126"/>
    </row>
    <row r="22" spans="1:9" ht="22.5" x14ac:dyDescent="0.25">
      <c r="A22" s="90" t="s">
        <v>560</v>
      </c>
      <c r="B22" s="32" t="s">
        <v>371</v>
      </c>
      <c r="C22" s="31" t="s">
        <v>244</v>
      </c>
      <c r="D22" s="27" t="s">
        <v>368</v>
      </c>
      <c r="E22" s="61">
        <v>2</v>
      </c>
      <c r="F22" s="62">
        <v>20.170000000000002</v>
      </c>
      <c r="G22" s="63">
        <f t="shared" si="1"/>
        <v>40.340000000000003</v>
      </c>
      <c r="H22" s="125"/>
      <c r="I22" s="126"/>
    </row>
    <row r="23" spans="1:9" ht="22.5" x14ac:dyDescent="0.25">
      <c r="A23" s="90" t="s">
        <v>561</v>
      </c>
      <c r="B23" s="32" t="s">
        <v>332</v>
      </c>
      <c r="C23" s="31" t="s">
        <v>244</v>
      </c>
      <c r="D23" s="27" t="s">
        <v>368</v>
      </c>
      <c r="E23" s="61">
        <v>2</v>
      </c>
      <c r="F23" s="62">
        <v>18.55</v>
      </c>
      <c r="G23" s="63">
        <f t="shared" si="1"/>
        <v>37.1</v>
      </c>
      <c r="H23" s="125"/>
      <c r="I23" s="126"/>
    </row>
    <row r="24" spans="1:9" ht="22.5" x14ac:dyDescent="0.25">
      <c r="A24" s="90" t="s">
        <v>562</v>
      </c>
      <c r="B24" s="32" t="s">
        <v>331</v>
      </c>
      <c r="C24" s="31" t="s">
        <v>244</v>
      </c>
      <c r="D24" s="27" t="s">
        <v>368</v>
      </c>
      <c r="E24" s="61">
        <v>2</v>
      </c>
      <c r="F24" s="62">
        <v>18.55</v>
      </c>
      <c r="G24" s="63">
        <f t="shared" si="1"/>
        <v>37.1</v>
      </c>
      <c r="H24" s="125"/>
      <c r="I24" s="126"/>
    </row>
    <row r="25" spans="1:9" ht="22.5" x14ac:dyDescent="0.25">
      <c r="A25" s="90" t="s">
        <v>563</v>
      </c>
      <c r="B25" s="32" t="s">
        <v>330</v>
      </c>
      <c r="C25" s="31" t="s">
        <v>244</v>
      </c>
      <c r="D25" s="27" t="s">
        <v>368</v>
      </c>
      <c r="E25" s="61">
        <v>2</v>
      </c>
      <c r="F25" s="62">
        <v>18.55</v>
      </c>
      <c r="G25" s="63">
        <f t="shared" si="1"/>
        <v>37.1</v>
      </c>
      <c r="H25" s="125"/>
      <c r="I25" s="126"/>
    </row>
    <row r="26" spans="1:9" ht="22.5" x14ac:dyDescent="0.25">
      <c r="A26" s="90" t="s">
        <v>564</v>
      </c>
      <c r="B26" s="32" t="s">
        <v>333</v>
      </c>
      <c r="C26" s="31" t="s">
        <v>230</v>
      </c>
      <c r="D26" s="27" t="s">
        <v>368</v>
      </c>
      <c r="E26" s="61">
        <v>4</v>
      </c>
      <c r="F26" s="62">
        <v>96.78</v>
      </c>
      <c r="G26" s="66">
        <v>100</v>
      </c>
      <c r="H26" s="125"/>
      <c r="I26" s="126"/>
    </row>
    <row r="27" spans="1:9" ht="22.5" x14ac:dyDescent="0.25">
      <c r="A27" s="90" t="s">
        <v>565</v>
      </c>
      <c r="B27" s="32" t="s">
        <v>334</v>
      </c>
      <c r="C27" s="31" t="s">
        <v>233</v>
      </c>
      <c r="D27" s="27" t="s">
        <v>368</v>
      </c>
      <c r="E27" s="61">
        <v>3</v>
      </c>
      <c r="F27" s="62">
        <v>60.49</v>
      </c>
      <c r="G27" s="66">
        <f t="shared" ref="G27:G43" si="2">E27*F27</f>
        <v>181.47</v>
      </c>
      <c r="H27" s="125"/>
      <c r="I27" s="126"/>
    </row>
    <row r="28" spans="1:9" ht="22.5" x14ac:dyDescent="0.25">
      <c r="A28" s="90" t="s">
        <v>566</v>
      </c>
      <c r="B28" s="32" t="s">
        <v>335</v>
      </c>
      <c r="C28" s="31" t="s">
        <v>233</v>
      </c>
      <c r="D28" s="27" t="s">
        <v>368</v>
      </c>
      <c r="E28" s="61">
        <v>2</v>
      </c>
      <c r="F28" s="62">
        <v>72.58</v>
      </c>
      <c r="G28" s="66">
        <f t="shared" si="2"/>
        <v>145.16</v>
      </c>
      <c r="H28" s="125"/>
      <c r="I28" s="126"/>
    </row>
    <row r="29" spans="1:9" ht="22.5" x14ac:dyDescent="0.25">
      <c r="A29" s="90" t="s">
        <v>567</v>
      </c>
      <c r="B29" s="32" t="s">
        <v>336</v>
      </c>
      <c r="C29" s="31" t="s">
        <v>233</v>
      </c>
      <c r="D29" s="27" t="s">
        <v>368</v>
      </c>
      <c r="E29" s="61">
        <v>2</v>
      </c>
      <c r="F29" s="62">
        <v>72.58</v>
      </c>
      <c r="G29" s="66">
        <f t="shared" si="2"/>
        <v>145.16</v>
      </c>
      <c r="H29" s="125"/>
      <c r="I29" s="126"/>
    </row>
    <row r="30" spans="1:9" ht="33.75" x14ac:dyDescent="0.25">
      <c r="A30" s="90" t="s">
        <v>568</v>
      </c>
      <c r="B30" s="32" t="s">
        <v>337</v>
      </c>
      <c r="C30" s="31" t="s">
        <v>233</v>
      </c>
      <c r="D30" s="27" t="s">
        <v>368</v>
      </c>
      <c r="E30" s="61">
        <v>2</v>
      </c>
      <c r="F30" s="62">
        <v>72.58</v>
      </c>
      <c r="G30" s="66">
        <f t="shared" si="2"/>
        <v>145.16</v>
      </c>
      <c r="H30" s="125"/>
      <c r="I30" s="126"/>
    </row>
    <row r="31" spans="1:9" ht="22.5" x14ac:dyDescent="0.25">
      <c r="A31" s="90" t="s">
        <v>569</v>
      </c>
      <c r="B31" s="32" t="s">
        <v>334</v>
      </c>
      <c r="C31" s="31" t="s">
        <v>233</v>
      </c>
      <c r="D31" s="27" t="s">
        <v>368</v>
      </c>
      <c r="E31" s="61">
        <v>2</v>
      </c>
      <c r="F31" s="62">
        <v>60.49</v>
      </c>
      <c r="G31" s="66">
        <f t="shared" si="2"/>
        <v>120.98</v>
      </c>
      <c r="H31" s="125"/>
      <c r="I31" s="126"/>
    </row>
    <row r="32" spans="1:9" ht="22.5" x14ac:dyDescent="0.25">
      <c r="A32" s="90" t="s">
        <v>570</v>
      </c>
      <c r="B32" s="32" t="s">
        <v>335</v>
      </c>
      <c r="C32" s="31" t="s">
        <v>233</v>
      </c>
      <c r="D32" s="27" t="s">
        <v>368</v>
      </c>
      <c r="E32" s="61">
        <v>2</v>
      </c>
      <c r="F32" s="62">
        <v>72.58</v>
      </c>
      <c r="G32" s="66">
        <f t="shared" si="2"/>
        <v>145.16</v>
      </c>
      <c r="H32" s="125"/>
      <c r="I32" s="126"/>
    </row>
    <row r="33" spans="1:9" ht="22.5" x14ac:dyDescent="0.25">
      <c r="A33" s="90" t="s">
        <v>571</v>
      </c>
      <c r="B33" s="32" t="s">
        <v>336</v>
      </c>
      <c r="C33" s="31" t="s">
        <v>233</v>
      </c>
      <c r="D33" s="27" t="s">
        <v>368</v>
      </c>
      <c r="E33" s="61">
        <v>2</v>
      </c>
      <c r="F33" s="62">
        <v>72.58</v>
      </c>
      <c r="G33" s="66">
        <f t="shared" si="2"/>
        <v>145.16</v>
      </c>
      <c r="H33" s="125"/>
      <c r="I33" s="126"/>
    </row>
    <row r="34" spans="1:9" ht="33.75" x14ac:dyDescent="0.25">
      <c r="A34" s="90" t="s">
        <v>572</v>
      </c>
      <c r="B34" s="32" t="s">
        <v>337</v>
      </c>
      <c r="C34" s="31" t="s">
        <v>233</v>
      </c>
      <c r="D34" s="27" t="s">
        <v>368</v>
      </c>
      <c r="E34" s="61">
        <v>2</v>
      </c>
      <c r="F34" s="62">
        <v>72.58</v>
      </c>
      <c r="G34" s="66">
        <f t="shared" si="2"/>
        <v>145.16</v>
      </c>
      <c r="H34" s="125"/>
      <c r="I34" s="126"/>
    </row>
    <row r="35" spans="1:9" ht="22.5" x14ac:dyDescent="0.25">
      <c r="A35" s="90" t="s">
        <v>573</v>
      </c>
      <c r="B35" s="32" t="s">
        <v>334</v>
      </c>
      <c r="C35" s="31" t="s">
        <v>233</v>
      </c>
      <c r="D35" s="27" t="s">
        <v>368</v>
      </c>
      <c r="E35" s="61">
        <v>2</v>
      </c>
      <c r="F35" s="62">
        <v>60.49</v>
      </c>
      <c r="G35" s="66">
        <f t="shared" si="2"/>
        <v>120.98</v>
      </c>
      <c r="H35" s="125"/>
      <c r="I35" s="126"/>
    </row>
    <row r="36" spans="1:9" ht="22.5" x14ac:dyDescent="0.25">
      <c r="A36" s="90" t="s">
        <v>574</v>
      </c>
      <c r="B36" s="32" t="s">
        <v>335</v>
      </c>
      <c r="C36" s="31" t="s">
        <v>233</v>
      </c>
      <c r="D36" s="27" t="s">
        <v>368</v>
      </c>
      <c r="E36" s="61">
        <v>2</v>
      </c>
      <c r="F36" s="62">
        <v>72.58</v>
      </c>
      <c r="G36" s="66">
        <f t="shared" si="2"/>
        <v>145.16</v>
      </c>
      <c r="H36" s="125"/>
      <c r="I36" s="126"/>
    </row>
    <row r="37" spans="1:9" ht="22.5" x14ac:dyDescent="0.25">
      <c r="A37" s="90" t="s">
        <v>575</v>
      </c>
      <c r="B37" s="32" t="s">
        <v>336</v>
      </c>
      <c r="C37" s="31" t="s">
        <v>233</v>
      </c>
      <c r="D37" s="27" t="s">
        <v>368</v>
      </c>
      <c r="E37" s="61">
        <v>2</v>
      </c>
      <c r="F37" s="62">
        <v>72.58</v>
      </c>
      <c r="G37" s="66">
        <f t="shared" si="2"/>
        <v>145.16</v>
      </c>
      <c r="H37" s="125"/>
      <c r="I37" s="126"/>
    </row>
    <row r="38" spans="1:9" ht="33.75" x14ac:dyDescent="0.25">
      <c r="A38" s="90" t="s">
        <v>576</v>
      </c>
      <c r="B38" s="32" t="s">
        <v>337</v>
      </c>
      <c r="C38" s="31" t="s">
        <v>233</v>
      </c>
      <c r="D38" s="27" t="s">
        <v>368</v>
      </c>
      <c r="E38" s="61">
        <v>2</v>
      </c>
      <c r="F38" s="62">
        <v>72.58</v>
      </c>
      <c r="G38" s="66">
        <f t="shared" si="2"/>
        <v>145.16</v>
      </c>
      <c r="H38" s="125"/>
      <c r="I38" s="126"/>
    </row>
    <row r="39" spans="1:9" x14ac:dyDescent="0.25">
      <c r="A39" s="90" t="s">
        <v>577</v>
      </c>
      <c r="B39" s="32" t="s">
        <v>339</v>
      </c>
      <c r="C39" s="31" t="s">
        <v>338</v>
      </c>
      <c r="D39" s="27" t="s">
        <v>368</v>
      </c>
      <c r="E39" s="61">
        <v>7</v>
      </c>
      <c r="F39" s="62">
        <v>12.1</v>
      </c>
      <c r="G39" s="63">
        <f t="shared" si="2"/>
        <v>84.7</v>
      </c>
      <c r="H39" s="125"/>
      <c r="I39" s="126"/>
    </row>
    <row r="40" spans="1:9" x14ac:dyDescent="0.25">
      <c r="A40" s="90" t="s">
        <v>578</v>
      </c>
      <c r="B40" s="55" t="s">
        <v>340</v>
      </c>
      <c r="C40" s="57" t="s">
        <v>338</v>
      </c>
      <c r="D40" s="27" t="s">
        <v>368</v>
      </c>
      <c r="E40" s="61">
        <v>6</v>
      </c>
      <c r="F40" s="62">
        <v>12.5</v>
      </c>
      <c r="G40" s="63">
        <f t="shared" si="2"/>
        <v>75</v>
      </c>
      <c r="H40" s="125"/>
      <c r="I40" s="126"/>
    </row>
    <row r="41" spans="1:9" ht="22.5" x14ac:dyDescent="0.25">
      <c r="A41" s="90" t="s">
        <v>579</v>
      </c>
      <c r="B41" s="32" t="s">
        <v>341</v>
      </c>
      <c r="C41" s="31" t="s">
        <v>242</v>
      </c>
      <c r="D41" s="27" t="s">
        <v>368</v>
      </c>
      <c r="E41" s="61">
        <v>1</v>
      </c>
      <c r="F41" s="62">
        <v>72.58</v>
      </c>
      <c r="G41" s="63">
        <f t="shared" si="2"/>
        <v>72.58</v>
      </c>
      <c r="H41" s="125"/>
      <c r="I41" s="126"/>
    </row>
    <row r="42" spans="1:9" ht="22.5" x14ac:dyDescent="0.25">
      <c r="A42" s="90" t="s">
        <v>580</v>
      </c>
      <c r="B42" s="32" t="s">
        <v>342</v>
      </c>
      <c r="C42" s="31" t="s">
        <v>248</v>
      </c>
      <c r="D42" s="27" t="s">
        <v>368</v>
      </c>
      <c r="E42" s="61">
        <v>3</v>
      </c>
      <c r="F42" s="62">
        <v>96.78</v>
      </c>
      <c r="G42" s="10">
        <f t="shared" si="2"/>
        <v>290.34000000000003</v>
      </c>
      <c r="H42" s="125"/>
      <c r="I42" s="126"/>
    </row>
    <row r="43" spans="1:9" ht="22.5" x14ac:dyDescent="0.25">
      <c r="A43" s="90" t="s">
        <v>581</v>
      </c>
      <c r="B43" s="32" t="s">
        <v>343</v>
      </c>
      <c r="C43" s="31" t="s">
        <v>245</v>
      </c>
      <c r="D43" s="27" t="s">
        <v>368</v>
      </c>
      <c r="E43" s="61">
        <v>2</v>
      </c>
      <c r="F43" s="62">
        <v>72.58</v>
      </c>
      <c r="G43" s="63">
        <f t="shared" si="2"/>
        <v>145.16</v>
      </c>
      <c r="H43" s="125"/>
      <c r="I43" s="126"/>
    </row>
    <row r="44" spans="1:9" ht="22.5" x14ac:dyDescent="0.25">
      <c r="A44" s="90" t="s">
        <v>582</v>
      </c>
      <c r="B44" s="32" t="s">
        <v>344</v>
      </c>
      <c r="C44" s="31" t="s">
        <v>243</v>
      </c>
      <c r="D44" s="27" t="s">
        <v>368</v>
      </c>
      <c r="E44" s="61">
        <v>1</v>
      </c>
      <c r="F44" s="62">
        <v>161.29</v>
      </c>
      <c r="G44" s="63">
        <v>189</v>
      </c>
      <c r="H44" s="125"/>
      <c r="I44" s="126"/>
    </row>
    <row r="45" spans="1:9" ht="33.75" x14ac:dyDescent="0.25">
      <c r="A45" s="90" t="s">
        <v>583</v>
      </c>
      <c r="B45" s="32" t="s">
        <v>258</v>
      </c>
      <c r="C45" s="31" t="s">
        <v>257</v>
      </c>
      <c r="D45" s="27" t="s">
        <v>368</v>
      </c>
      <c r="E45" s="61">
        <v>1</v>
      </c>
      <c r="F45" s="62">
        <v>96.78</v>
      </c>
      <c r="G45" s="63">
        <f>E45*F45</f>
        <v>96.78</v>
      </c>
      <c r="H45" s="125"/>
      <c r="I45" s="126"/>
    </row>
    <row r="46" spans="1:9" ht="22.5" x14ac:dyDescent="0.25">
      <c r="A46" s="90" t="s">
        <v>584</v>
      </c>
      <c r="B46" s="32" t="s">
        <v>366</v>
      </c>
      <c r="C46" s="58" t="s">
        <v>255</v>
      </c>
      <c r="D46" s="27" t="s">
        <v>368</v>
      </c>
      <c r="E46" s="61">
        <v>4</v>
      </c>
      <c r="F46" s="62">
        <v>80.650000000000006</v>
      </c>
      <c r="G46" s="10">
        <f>E46*F46</f>
        <v>322.60000000000002</v>
      </c>
      <c r="H46" s="125"/>
      <c r="I46" s="126"/>
    </row>
    <row r="47" spans="1:9" ht="22.5" x14ac:dyDescent="0.25">
      <c r="A47" s="90" t="s">
        <v>585</v>
      </c>
      <c r="B47" s="32" t="s">
        <v>372</v>
      </c>
      <c r="C47" s="31" t="s">
        <v>321</v>
      </c>
      <c r="D47" s="27" t="s">
        <v>368</v>
      </c>
      <c r="E47" s="61">
        <v>3</v>
      </c>
      <c r="F47" s="62">
        <v>74.2</v>
      </c>
      <c r="G47" s="67">
        <v>60</v>
      </c>
      <c r="H47" s="125"/>
      <c r="I47" s="126"/>
    </row>
    <row r="48" spans="1:9" ht="22.5" x14ac:dyDescent="0.25">
      <c r="A48" s="90" t="s">
        <v>586</v>
      </c>
      <c r="B48" s="32" t="s">
        <v>373</v>
      </c>
      <c r="C48" s="31" t="s">
        <v>321</v>
      </c>
      <c r="D48" s="27" t="s">
        <v>368</v>
      </c>
      <c r="E48" s="61">
        <v>1</v>
      </c>
      <c r="F48" s="62">
        <v>125</v>
      </c>
      <c r="G48" s="67">
        <v>20</v>
      </c>
      <c r="H48" s="125"/>
      <c r="I48" s="126"/>
    </row>
    <row r="49" spans="1:9" ht="22.5" x14ac:dyDescent="0.25">
      <c r="A49" s="90" t="s">
        <v>587</v>
      </c>
      <c r="B49" s="32" t="s">
        <v>374</v>
      </c>
      <c r="C49" s="31" t="s">
        <v>321</v>
      </c>
      <c r="D49" s="27" t="s">
        <v>368</v>
      </c>
      <c r="E49" s="61">
        <v>1</v>
      </c>
      <c r="F49" s="62">
        <v>125</v>
      </c>
      <c r="G49" s="67">
        <v>20</v>
      </c>
      <c r="H49" s="125"/>
      <c r="I49" s="126"/>
    </row>
    <row r="50" spans="1:9" ht="22.5" x14ac:dyDescent="0.25">
      <c r="A50" s="90" t="s">
        <v>588</v>
      </c>
      <c r="B50" s="32" t="s">
        <v>375</v>
      </c>
      <c r="C50" s="31" t="s">
        <v>321</v>
      </c>
      <c r="D50" s="27" t="s">
        <v>368</v>
      </c>
      <c r="E50" s="61">
        <v>1</v>
      </c>
      <c r="F50" s="62">
        <v>125</v>
      </c>
      <c r="G50" s="67">
        <v>20</v>
      </c>
      <c r="H50" s="125"/>
      <c r="I50" s="126"/>
    </row>
    <row r="51" spans="1:9" ht="22.5" x14ac:dyDescent="0.25">
      <c r="A51" s="90" t="s">
        <v>589</v>
      </c>
      <c r="B51" s="32" t="s">
        <v>345</v>
      </c>
      <c r="C51" s="31" t="s">
        <v>237</v>
      </c>
      <c r="D51" s="27" t="s">
        <v>368</v>
      </c>
      <c r="E51" s="61">
        <v>2</v>
      </c>
      <c r="F51" s="62">
        <v>55</v>
      </c>
      <c r="G51" s="63">
        <f t="shared" ref="G51:G71" si="3">E51*F51</f>
        <v>110</v>
      </c>
      <c r="H51" s="125"/>
      <c r="I51" s="126"/>
    </row>
    <row r="52" spans="1:9" ht="22.5" x14ac:dyDescent="0.25">
      <c r="A52" s="90" t="s">
        <v>590</v>
      </c>
      <c r="B52" s="32" t="s">
        <v>376</v>
      </c>
      <c r="C52" s="31" t="s">
        <v>251</v>
      </c>
      <c r="D52" s="27" t="s">
        <v>368</v>
      </c>
      <c r="E52" s="61">
        <v>2</v>
      </c>
      <c r="F52" s="62">
        <v>145.16999999999999</v>
      </c>
      <c r="G52" s="68">
        <f t="shared" si="3"/>
        <v>290.33999999999997</v>
      </c>
      <c r="H52" s="125"/>
      <c r="I52" s="126"/>
    </row>
    <row r="53" spans="1:9" ht="22.5" x14ac:dyDescent="0.25">
      <c r="A53" s="90" t="s">
        <v>591</v>
      </c>
      <c r="B53" s="32" t="s">
        <v>377</v>
      </c>
      <c r="C53" s="31" t="s">
        <v>251</v>
      </c>
      <c r="D53" s="27" t="s">
        <v>368</v>
      </c>
      <c r="E53" s="61">
        <v>2</v>
      </c>
      <c r="F53" s="62">
        <v>145.16999999999999</v>
      </c>
      <c r="G53" s="68">
        <f t="shared" si="3"/>
        <v>290.33999999999997</v>
      </c>
      <c r="H53" s="125"/>
      <c r="I53" s="126"/>
    </row>
    <row r="54" spans="1:9" ht="22.5" x14ac:dyDescent="0.25">
      <c r="A54" s="90" t="s">
        <v>592</v>
      </c>
      <c r="B54" s="32" t="s">
        <v>378</v>
      </c>
      <c r="C54" s="31" t="s">
        <v>251</v>
      </c>
      <c r="D54" s="27" t="s">
        <v>368</v>
      </c>
      <c r="E54" s="61">
        <v>2</v>
      </c>
      <c r="F54" s="62">
        <v>145.16999999999999</v>
      </c>
      <c r="G54" s="68">
        <f t="shared" si="3"/>
        <v>290.33999999999997</v>
      </c>
      <c r="H54" s="125"/>
      <c r="I54" s="126"/>
    </row>
    <row r="55" spans="1:9" ht="22.5" x14ac:dyDescent="0.25">
      <c r="A55" s="90" t="s">
        <v>593</v>
      </c>
      <c r="B55" s="32" t="s">
        <v>379</v>
      </c>
      <c r="C55" s="31" t="s">
        <v>251</v>
      </c>
      <c r="D55" s="27" t="s">
        <v>368</v>
      </c>
      <c r="E55" s="61">
        <v>2</v>
      </c>
      <c r="F55" s="62">
        <v>145.16999999999999</v>
      </c>
      <c r="G55" s="68">
        <f t="shared" si="3"/>
        <v>290.33999999999997</v>
      </c>
      <c r="H55" s="125"/>
      <c r="I55" s="126"/>
    </row>
    <row r="56" spans="1:9" ht="22.5" x14ac:dyDescent="0.25">
      <c r="A56" s="90" t="s">
        <v>594</v>
      </c>
      <c r="B56" s="32" t="s">
        <v>346</v>
      </c>
      <c r="C56" s="22" t="s">
        <v>238</v>
      </c>
      <c r="D56" s="27" t="s">
        <v>368</v>
      </c>
      <c r="E56" s="61">
        <v>6</v>
      </c>
      <c r="F56" s="62">
        <v>64.52</v>
      </c>
      <c r="G56" s="63">
        <f t="shared" si="3"/>
        <v>387.12</v>
      </c>
      <c r="H56" s="125"/>
      <c r="I56" s="126"/>
    </row>
    <row r="57" spans="1:9" ht="22.5" x14ac:dyDescent="0.25">
      <c r="A57" s="90" t="s">
        <v>595</v>
      </c>
      <c r="B57" s="32" t="s">
        <v>347</v>
      </c>
      <c r="C57" s="31" t="s">
        <v>228</v>
      </c>
      <c r="D57" s="27" t="s">
        <v>368</v>
      </c>
      <c r="E57" s="61">
        <v>2</v>
      </c>
      <c r="F57" s="62">
        <v>40.33</v>
      </c>
      <c r="G57" s="63">
        <f t="shared" si="3"/>
        <v>80.66</v>
      </c>
      <c r="H57" s="125"/>
      <c r="I57" s="126"/>
    </row>
    <row r="58" spans="1:9" ht="22.5" x14ac:dyDescent="0.25">
      <c r="A58" s="90" t="s">
        <v>596</v>
      </c>
      <c r="B58" s="32" t="s">
        <v>348</v>
      </c>
      <c r="C58" s="31" t="s">
        <v>228</v>
      </c>
      <c r="D58" s="27" t="s">
        <v>368</v>
      </c>
      <c r="E58" s="61">
        <v>2</v>
      </c>
      <c r="F58" s="62">
        <v>20.97</v>
      </c>
      <c r="G58" s="63">
        <f t="shared" si="3"/>
        <v>41.94</v>
      </c>
      <c r="H58" s="125"/>
      <c r="I58" s="126"/>
    </row>
    <row r="59" spans="1:9" ht="22.5" x14ac:dyDescent="0.25">
      <c r="A59" s="90" t="s">
        <v>597</v>
      </c>
      <c r="B59" s="32" t="s">
        <v>350</v>
      </c>
      <c r="C59" s="31" t="s">
        <v>228</v>
      </c>
      <c r="D59" s="27" t="s">
        <v>368</v>
      </c>
      <c r="E59" s="61">
        <v>2</v>
      </c>
      <c r="F59" s="62">
        <v>20.97</v>
      </c>
      <c r="G59" s="63">
        <f t="shared" si="3"/>
        <v>41.94</v>
      </c>
      <c r="H59" s="125"/>
      <c r="I59" s="126"/>
    </row>
    <row r="60" spans="1:9" ht="22.5" x14ac:dyDescent="0.25">
      <c r="A60" s="90" t="s">
        <v>598</v>
      </c>
      <c r="B60" s="32" t="s">
        <v>349</v>
      </c>
      <c r="C60" s="31" t="s">
        <v>228</v>
      </c>
      <c r="D60" s="27" t="s">
        <v>368</v>
      </c>
      <c r="E60" s="61">
        <v>2</v>
      </c>
      <c r="F60" s="62">
        <v>20.97</v>
      </c>
      <c r="G60" s="63">
        <f t="shared" si="3"/>
        <v>41.94</v>
      </c>
      <c r="H60" s="125"/>
      <c r="I60" s="126"/>
    </row>
    <row r="61" spans="1:9" ht="22.5" x14ac:dyDescent="0.25">
      <c r="A61" s="90" t="s">
        <v>599</v>
      </c>
      <c r="B61" s="32" t="s">
        <v>351</v>
      </c>
      <c r="C61" s="31" t="s">
        <v>246</v>
      </c>
      <c r="D61" s="27" t="s">
        <v>368</v>
      </c>
      <c r="E61" s="61">
        <v>5</v>
      </c>
      <c r="F61" s="62">
        <v>92.75</v>
      </c>
      <c r="G61" s="63">
        <f t="shared" si="3"/>
        <v>463.75</v>
      </c>
      <c r="H61" s="125"/>
      <c r="I61" s="126"/>
    </row>
    <row r="62" spans="1:9" ht="22.5" x14ac:dyDescent="0.25">
      <c r="A62" s="90" t="s">
        <v>600</v>
      </c>
      <c r="B62" s="32" t="s">
        <v>352</v>
      </c>
      <c r="C62" s="31" t="s">
        <v>254</v>
      </c>
      <c r="D62" s="27" t="s">
        <v>368</v>
      </c>
      <c r="E62" s="61">
        <v>3</v>
      </c>
      <c r="F62" s="62">
        <v>120.97</v>
      </c>
      <c r="G62" s="10">
        <f t="shared" si="3"/>
        <v>362.90999999999997</v>
      </c>
      <c r="H62" s="125"/>
      <c r="I62" s="126"/>
    </row>
    <row r="63" spans="1:9" ht="22.5" x14ac:dyDescent="0.25">
      <c r="A63" s="90" t="s">
        <v>601</v>
      </c>
      <c r="B63" s="32" t="s">
        <v>353</v>
      </c>
      <c r="C63" s="31" t="s">
        <v>254</v>
      </c>
      <c r="D63" s="27" t="s">
        <v>368</v>
      </c>
      <c r="E63" s="61">
        <v>3</v>
      </c>
      <c r="F63" s="62">
        <v>88.71</v>
      </c>
      <c r="G63" s="10">
        <f t="shared" si="3"/>
        <v>266.13</v>
      </c>
      <c r="H63" s="125"/>
      <c r="I63" s="126"/>
    </row>
    <row r="64" spans="1:9" ht="33.75" x14ac:dyDescent="0.25">
      <c r="A64" s="90" t="s">
        <v>602</v>
      </c>
      <c r="B64" s="32" t="s">
        <v>354</v>
      </c>
      <c r="C64" s="31" t="s">
        <v>254</v>
      </c>
      <c r="D64" s="27" t="s">
        <v>368</v>
      </c>
      <c r="E64" s="61">
        <v>3</v>
      </c>
      <c r="F64" s="62">
        <v>88.71</v>
      </c>
      <c r="G64" s="10">
        <f t="shared" si="3"/>
        <v>266.13</v>
      </c>
      <c r="H64" s="125"/>
      <c r="I64" s="126"/>
    </row>
    <row r="65" spans="1:9" ht="22.5" x14ac:dyDescent="0.25">
      <c r="A65" s="90" t="s">
        <v>603</v>
      </c>
      <c r="B65" s="32" t="s">
        <v>355</v>
      </c>
      <c r="C65" s="31" t="s">
        <v>254</v>
      </c>
      <c r="D65" s="27" t="s">
        <v>368</v>
      </c>
      <c r="E65" s="61">
        <v>3</v>
      </c>
      <c r="F65" s="62">
        <v>88.71</v>
      </c>
      <c r="G65" s="10">
        <f t="shared" si="3"/>
        <v>266.13</v>
      </c>
      <c r="H65" s="125"/>
      <c r="I65" s="126"/>
    </row>
    <row r="66" spans="1:9" ht="22.5" x14ac:dyDescent="0.25">
      <c r="A66" s="90" t="s">
        <v>604</v>
      </c>
      <c r="B66" s="32" t="s">
        <v>352</v>
      </c>
      <c r="C66" s="31" t="s">
        <v>254</v>
      </c>
      <c r="D66" s="27" t="s">
        <v>368</v>
      </c>
      <c r="E66" s="61">
        <v>5</v>
      </c>
      <c r="F66" s="62">
        <v>120.45</v>
      </c>
      <c r="G66" s="10">
        <f t="shared" si="3"/>
        <v>602.25</v>
      </c>
      <c r="H66" s="125"/>
      <c r="I66" s="126"/>
    </row>
    <row r="67" spans="1:9" ht="22.5" x14ac:dyDescent="0.25">
      <c r="A67" s="90" t="s">
        <v>605</v>
      </c>
      <c r="B67" s="32" t="s">
        <v>353</v>
      </c>
      <c r="C67" s="31" t="s">
        <v>254</v>
      </c>
      <c r="D67" s="27" t="s">
        <v>368</v>
      </c>
      <c r="E67" s="61">
        <v>4</v>
      </c>
      <c r="F67" s="62">
        <v>88.71</v>
      </c>
      <c r="G67" s="10">
        <f t="shared" si="3"/>
        <v>354.84</v>
      </c>
      <c r="H67" s="125"/>
      <c r="I67" s="126"/>
    </row>
    <row r="68" spans="1:9" ht="33.75" x14ac:dyDescent="0.25">
      <c r="A68" s="90" t="s">
        <v>606</v>
      </c>
      <c r="B68" s="32" t="s">
        <v>354</v>
      </c>
      <c r="C68" s="31" t="s">
        <v>254</v>
      </c>
      <c r="D68" s="27" t="s">
        <v>368</v>
      </c>
      <c r="E68" s="61">
        <v>4</v>
      </c>
      <c r="F68" s="62">
        <v>88.71</v>
      </c>
      <c r="G68" s="10">
        <f t="shared" si="3"/>
        <v>354.84</v>
      </c>
      <c r="H68" s="125"/>
      <c r="I68" s="126"/>
    </row>
    <row r="69" spans="1:9" ht="22.5" x14ac:dyDescent="0.25">
      <c r="A69" s="90" t="s">
        <v>607</v>
      </c>
      <c r="B69" s="32" t="s">
        <v>355</v>
      </c>
      <c r="C69" s="31" t="s">
        <v>254</v>
      </c>
      <c r="D69" s="27" t="s">
        <v>368</v>
      </c>
      <c r="E69" s="61">
        <v>4</v>
      </c>
      <c r="F69" s="62">
        <v>88.71</v>
      </c>
      <c r="G69" s="10">
        <f t="shared" si="3"/>
        <v>354.84</v>
      </c>
      <c r="H69" s="125"/>
      <c r="I69" s="126"/>
    </row>
    <row r="70" spans="1:9" ht="45" x14ac:dyDescent="0.25">
      <c r="A70" s="90" t="s">
        <v>608</v>
      </c>
      <c r="B70" s="32" t="s">
        <v>380</v>
      </c>
      <c r="C70" s="59" t="s">
        <v>322</v>
      </c>
      <c r="D70" s="27" t="s">
        <v>368</v>
      </c>
      <c r="E70" s="61">
        <v>1</v>
      </c>
      <c r="F70" s="62">
        <v>80.650000000000006</v>
      </c>
      <c r="G70" s="63">
        <f t="shared" si="3"/>
        <v>80.650000000000006</v>
      </c>
      <c r="H70" s="125"/>
      <c r="I70" s="126"/>
    </row>
    <row r="71" spans="1:9" ht="22.5" x14ac:dyDescent="0.25">
      <c r="A71" s="90" t="s">
        <v>609</v>
      </c>
      <c r="B71" s="32" t="s">
        <v>356</v>
      </c>
      <c r="C71" s="31" t="s">
        <v>247</v>
      </c>
      <c r="D71" s="27" t="s">
        <v>368</v>
      </c>
      <c r="E71" s="61">
        <v>2</v>
      </c>
      <c r="F71" s="62">
        <v>157.26</v>
      </c>
      <c r="G71" s="10">
        <f t="shared" si="3"/>
        <v>314.52</v>
      </c>
      <c r="H71" s="125"/>
      <c r="I71" s="126"/>
    </row>
    <row r="72" spans="1:9" ht="22.5" x14ac:dyDescent="0.25">
      <c r="A72" s="90" t="s">
        <v>610</v>
      </c>
      <c r="B72" s="32" t="s">
        <v>357</v>
      </c>
      <c r="C72" s="31" t="s">
        <v>500</v>
      </c>
      <c r="D72" s="27" t="s">
        <v>368</v>
      </c>
      <c r="E72" s="61">
        <v>3</v>
      </c>
      <c r="F72" s="62">
        <v>145.16999999999999</v>
      </c>
      <c r="G72" s="63">
        <v>356</v>
      </c>
      <c r="H72" s="125"/>
      <c r="I72" s="126"/>
    </row>
    <row r="73" spans="1:9" ht="22.5" x14ac:dyDescent="0.25">
      <c r="A73" s="90" t="s">
        <v>611</v>
      </c>
      <c r="B73" s="32" t="s">
        <v>358</v>
      </c>
      <c r="C73" s="31" t="s">
        <v>501</v>
      </c>
      <c r="D73" s="27" t="s">
        <v>368</v>
      </c>
      <c r="E73" s="61">
        <v>2</v>
      </c>
      <c r="F73" s="62">
        <v>40.33</v>
      </c>
      <c r="G73" s="63">
        <v>100</v>
      </c>
      <c r="H73" s="125"/>
      <c r="I73" s="126"/>
    </row>
    <row r="74" spans="1:9" ht="22.5" x14ac:dyDescent="0.25">
      <c r="A74" s="90" t="s">
        <v>612</v>
      </c>
      <c r="B74" s="32" t="s">
        <v>356</v>
      </c>
      <c r="C74" s="31" t="s">
        <v>232</v>
      </c>
      <c r="D74" s="27" t="s">
        <v>368</v>
      </c>
      <c r="E74" s="61">
        <v>2</v>
      </c>
      <c r="F74" s="62">
        <v>161.29</v>
      </c>
      <c r="G74" s="66">
        <v>65.8</v>
      </c>
      <c r="H74" s="125"/>
      <c r="I74" s="126"/>
    </row>
    <row r="75" spans="1:9" ht="22.5" x14ac:dyDescent="0.25">
      <c r="A75" s="90" t="s">
        <v>613</v>
      </c>
      <c r="B75" s="32" t="s">
        <v>359</v>
      </c>
      <c r="C75" s="31" t="s">
        <v>323</v>
      </c>
      <c r="D75" s="27" t="s">
        <v>368</v>
      </c>
      <c r="E75" s="61">
        <v>3</v>
      </c>
      <c r="F75" s="62">
        <v>24.2</v>
      </c>
      <c r="G75" s="63">
        <f t="shared" ref="G75:G83" si="4">E75*F75</f>
        <v>72.599999999999994</v>
      </c>
      <c r="H75" s="125"/>
      <c r="I75" s="126"/>
    </row>
    <row r="76" spans="1:9" ht="33.75" x14ac:dyDescent="0.25">
      <c r="A76" s="90" t="s">
        <v>614</v>
      </c>
      <c r="B76" s="32" t="s">
        <v>360</v>
      </c>
      <c r="C76" s="31" t="s">
        <v>249</v>
      </c>
      <c r="D76" s="27" t="s">
        <v>368</v>
      </c>
      <c r="E76" s="61">
        <v>2</v>
      </c>
      <c r="F76" s="62">
        <v>24.2</v>
      </c>
      <c r="G76" s="64">
        <f t="shared" si="4"/>
        <v>48.4</v>
      </c>
      <c r="H76" s="125"/>
      <c r="I76" s="126"/>
    </row>
    <row r="77" spans="1:9" ht="24" customHeight="1" x14ac:dyDescent="0.25">
      <c r="A77" s="90" t="s">
        <v>615</v>
      </c>
      <c r="B77" s="32" t="s">
        <v>361</v>
      </c>
      <c r="C77" s="22" t="s">
        <v>239</v>
      </c>
      <c r="D77" s="27" t="s">
        <v>368</v>
      </c>
      <c r="E77" s="61">
        <v>4</v>
      </c>
      <c r="F77" s="62">
        <v>20.170000000000002</v>
      </c>
      <c r="G77" s="63">
        <f t="shared" si="4"/>
        <v>80.680000000000007</v>
      </c>
      <c r="H77" s="125"/>
      <c r="I77" s="126"/>
    </row>
    <row r="78" spans="1:9" x14ac:dyDescent="0.25">
      <c r="A78" s="90" t="s">
        <v>616</v>
      </c>
      <c r="B78" s="32" t="s">
        <v>361</v>
      </c>
      <c r="C78" s="58" t="s">
        <v>253</v>
      </c>
      <c r="D78" s="27" t="s">
        <v>368</v>
      </c>
      <c r="E78" s="61">
        <v>2</v>
      </c>
      <c r="F78" s="62">
        <v>20.170000000000002</v>
      </c>
      <c r="G78" s="63">
        <f t="shared" si="4"/>
        <v>40.340000000000003</v>
      </c>
      <c r="H78" s="125"/>
      <c r="I78" s="126"/>
    </row>
    <row r="79" spans="1:9" ht="22.5" x14ac:dyDescent="0.25">
      <c r="A79" s="90" t="s">
        <v>617</v>
      </c>
      <c r="B79" s="32" t="s">
        <v>362</v>
      </c>
      <c r="C79" s="60" t="s">
        <v>227</v>
      </c>
      <c r="D79" s="27" t="s">
        <v>368</v>
      </c>
      <c r="E79" s="61">
        <v>1</v>
      </c>
      <c r="F79" s="62">
        <v>74.989999999999995</v>
      </c>
      <c r="G79" s="63">
        <f t="shared" si="4"/>
        <v>74.989999999999995</v>
      </c>
      <c r="H79" s="125"/>
      <c r="I79" s="126"/>
    </row>
    <row r="80" spans="1:9" ht="22.5" x14ac:dyDescent="0.25">
      <c r="A80" s="90" t="s">
        <v>618</v>
      </c>
      <c r="B80" s="32" t="s">
        <v>363</v>
      </c>
      <c r="C80" s="31" t="s">
        <v>229</v>
      </c>
      <c r="D80" s="27" t="s">
        <v>368</v>
      </c>
      <c r="E80" s="61">
        <v>1</v>
      </c>
      <c r="F80" s="62">
        <v>48.4</v>
      </c>
      <c r="G80" s="63">
        <f t="shared" si="4"/>
        <v>48.4</v>
      </c>
      <c r="H80" s="125"/>
      <c r="I80" s="126"/>
    </row>
    <row r="81" spans="1:9" ht="22.5" x14ac:dyDescent="0.25">
      <c r="A81" s="90" t="s">
        <v>619</v>
      </c>
      <c r="B81" s="32" t="s">
        <v>364</v>
      </c>
      <c r="C81" s="57" t="s">
        <v>236</v>
      </c>
      <c r="D81" s="27" t="s">
        <v>368</v>
      </c>
      <c r="E81" s="61">
        <v>2</v>
      </c>
      <c r="F81" s="62">
        <v>56.46</v>
      </c>
      <c r="G81" s="63">
        <f t="shared" si="4"/>
        <v>112.92</v>
      </c>
      <c r="H81" s="125"/>
      <c r="I81" s="126"/>
    </row>
    <row r="82" spans="1:9" ht="22.5" x14ac:dyDescent="0.25">
      <c r="A82" s="90" t="s">
        <v>620</v>
      </c>
      <c r="B82" s="50" t="s">
        <v>471</v>
      </c>
      <c r="C82" s="31" t="s">
        <v>236</v>
      </c>
      <c r="D82" s="27" t="s">
        <v>368</v>
      </c>
      <c r="E82" s="61">
        <v>2</v>
      </c>
      <c r="F82" s="62">
        <v>48.39</v>
      </c>
      <c r="G82" s="63">
        <f t="shared" si="4"/>
        <v>96.78</v>
      </c>
      <c r="H82" s="125"/>
      <c r="I82" s="126"/>
    </row>
    <row r="83" spans="1:9" ht="23.25" customHeight="1" x14ac:dyDescent="0.25">
      <c r="A83" s="90" t="s">
        <v>621</v>
      </c>
      <c r="B83" s="32" t="s">
        <v>365</v>
      </c>
      <c r="C83" s="31" t="s">
        <v>231</v>
      </c>
      <c r="D83" s="27" t="s">
        <v>368</v>
      </c>
      <c r="E83" s="61">
        <v>2</v>
      </c>
      <c r="F83" s="62">
        <v>45.19</v>
      </c>
      <c r="G83" s="63">
        <f t="shared" si="4"/>
        <v>90.38</v>
      </c>
      <c r="H83" s="125"/>
      <c r="I83" s="126"/>
    </row>
    <row r="84" spans="1:9" ht="23.25" x14ac:dyDescent="0.25">
      <c r="A84" s="148" t="s">
        <v>820</v>
      </c>
      <c r="B84" s="148"/>
      <c r="C84" s="148"/>
      <c r="D84" s="148"/>
      <c r="E84" s="148"/>
      <c r="F84" s="148"/>
      <c r="G84" s="122">
        <f>SUM(G3:G83)</f>
        <v>11959.679999999995</v>
      </c>
      <c r="H84" s="127" t="s">
        <v>818</v>
      </c>
      <c r="I84" s="128">
        <f>SUM(I3:I83)</f>
        <v>0</v>
      </c>
    </row>
    <row r="85" spans="1:9" x14ac:dyDescent="0.25">
      <c r="A85" s="148" t="s">
        <v>817</v>
      </c>
      <c r="B85" s="148"/>
      <c r="C85" s="148"/>
      <c r="D85" s="148"/>
      <c r="E85" s="148"/>
      <c r="F85" s="148"/>
      <c r="G85" s="122">
        <f>G84*24%</f>
        <v>2870.3231999999985</v>
      </c>
      <c r="H85" s="129" t="s">
        <v>817</v>
      </c>
      <c r="I85" s="130">
        <f>I84*24%</f>
        <v>0</v>
      </c>
    </row>
    <row r="86" spans="1:9" ht="23.25" x14ac:dyDescent="0.25">
      <c r="A86" s="148" t="s">
        <v>821</v>
      </c>
      <c r="B86" s="148"/>
      <c r="C86" s="148"/>
      <c r="D86" s="148"/>
      <c r="E86" s="148"/>
      <c r="F86" s="148"/>
      <c r="G86" s="122">
        <f>SUM(G84:G85)</f>
        <v>14830.003199999994</v>
      </c>
      <c r="H86" s="131" t="s">
        <v>819</v>
      </c>
      <c r="I86" s="128">
        <f>SUM(I84:I85)</f>
        <v>0</v>
      </c>
    </row>
    <row r="89" spans="1:9" ht="37.5" customHeight="1" x14ac:dyDescent="0.25"/>
  </sheetData>
  <sortState ref="C4:J84">
    <sortCondition ref="C3"/>
  </sortState>
  <mergeCells count="4">
    <mergeCell ref="A1:I1"/>
    <mergeCell ref="A84:F84"/>
    <mergeCell ref="A85:F85"/>
    <mergeCell ref="A86:F86"/>
  </mergeCells>
  <hyperlinks>
    <hyperlink ref="C70" r:id="rId1" display="https://www.lexmark.com/en_xc/supply/11128/MS-MX-417-517-617-Lexmark-High-Yield-Return-Program-Toner-Ca"/>
  </hyperlinks>
  <pageMargins left="0.7" right="0.7" top="0.75" bottom="0.75" header="0.3" footer="0.3"/>
  <pageSetup paperSize="9" orientation="landscape" horizontalDpi="4294967295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5"/>
  <sheetViews>
    <sheetView zoomScaleNormal="100" workbookViewId="0">
      <selection activeCell="A118" sqref="A118:I120"/>
    </sheetView>
  </sheetViews>
  <sheetFormatPr defaultRowHeight="15" x14ac:dyDescent="0.25"/>
  <cols>
    <col min="1" max="1" width="6" style="93" customWidth="1"/>
    <col min="2" max="2" width="12.85546875" style="103" customWidth="1"/>
    <col min="3" max="3" width="15.85546875" style="111" customWidth="1"/>
    <col min="4" max="5" width="9.7109375" style="24" customWidth="1"/>
    <col min="6" max="6" width="8.85546875" style="70" customWidth="1"/>
    <col min="7" max="7" width="9.7109375" style="24" customWidth="1"/>
    <col min="8" max="8" width="9.5703125" style="24" customWidth="1"/>
    <col min="9" max="9" width="9.28515625" style="24" customWidth="1"/>
  </cols>
  <sheetData>
    <row r="1" spans="1:9" x14ac:dyDescent="0.25">
      <c r="A1" s="146" t="s">
        <v>119</v>
      </c>
      <c r="B1" s="146"/>
      <c r="C1" s="146"/>
      <c r="D1" s="146"/>
      <c r="E1" s="146"/>
      <c r="F1" s="146"/>
      <c r="G1" s="146"/>
      <c r="H1" s="146"/>
      <c r="I1" s="146"/>
    </row>
    <row r="2" spans="1:9" ht="56.25" x14ac:dyDescent="0.25">
      <c r="A2" s="120" t="s">
        <v>0</v>
      </c>
      <c r="B2" s="121" t="s">
        <v>381</v>
      </c>
      <c r="C2" s="133" t="s">
        <v>168</v>
      </c>
      <c r="D2" s="121" t="s">
        <v>367</v>
      </c>
      <c r="E2" s="121" t="s">
        <v>369</v>
      </c>
      <c r="F2" s="121" t="s">
        <v>476</v>
      </c>
      <c r="G2" s="121" t="s">
        <v>814</v>
      </c>
      <c r="H2" s="124" t="s">
        <v>815</v>
      </c>
      <c r="I2" s="124" t="s">
        <v>816</v>
      </c>
    </row>
    <row r="3" spans="1:9" ht="22.5" x14ac:dyDescent="0.25">
      <c r="A3" s="90" t="s">
        <v>622</v>
      </c>
      <c r="B3" s="50" t="s">
        <v>382</v>
      </c>
      <c r="C3" s="21" t="s">
        <v>201</v>
      </c>
      <c r="D3" s="18" t="s">
        <v>368</v>
      </c>
      <c r="E3" s="19">
        <v>4</v>
      </c>
      <c r="F3" s="54">
        <v>20.170000000000002</v>
      </c>
      <c r="G3" s="71">
        <f t="shared" ref="G3:G34" si="0">F3*E3</f>
        <v>80.680000000000007</v>
      </c>
      <c r="H3" s="132"/>
      <c r="I3" s="132"/>
    </row>
    <row r="4" spans="1:9" ht="22.5" x14ac:dyDescent="0.25">
      <c r="A4" s="90" t="s">
        <v>623</v>
      </c>
      <c r="B4" s="50" t="s">
        <v>383</v>
      </c>
      <c r="C4" s="21" t="s">
        <v>201</v>
      </c>
      <c r="D4" s="18" t="s">
        <v>368</v>
      </c>
      <c r="E4" s="19">
        <v>1</v>
      </c>
      <c r="F4" s="54">
        <v>20.170000000000002</v>
      </c>
      <c r="G4" s="71">
        <f t="shared" si="0"/>
        <v>20.170000000000002</v>
      </c>
      <c r="H4" s="132"/>
      <c r="I4" s="132"/>
    </row>
    <row r="5" spans="1:9" ht="22.5" x14ac:dyDescent="0.25">
      <c r="A5" s="90" t="s">
        <v>624</v>
      </c>
      <c r="B5" s="50" t="s">
        <v>382</v>
      </c>
      <c r="C5" s="73" t="s">
        <v>197</v>
      </c>
      <c r="D5" s="18" t="s">
        <v>368</v>
      </c>
      <c r="E5" s="19">
        <v>2</v>
      </c>
      <c r="F5" s="54">
        <v>20.170000000000002</v>
      </c>
      <c r="G5" s="71">
        <f t="shared" si="0"/>
        <v>40.340000000000003</v>
      </c>
      <c r="H5" s="132"/>
      <c r="I5" s="132"/>
    </row>
    <row r="6" spans="1:9" ht="22.5" x14ac:dyDescent="0.25">
      <c r="A6" s="90" t="s">
        <v>625</v>
      </c>
      <c r="B6" s="50" t="s">
        <v>383</v>
      </c>
      <c r="C6" s="73" t="s">
        <v>197</v>
      </c>
      <c r="D6" s="18" t="s">
        <v>368</v>
      </c>
      <c r="E6" s="19">
        <v>2</v>
      </c>
      <c r="F6" s="54">
        <v>20.170000000000002</v>
      </c>
      <c r="G6" s="71">
        <f t="shared" si="0"/>
        <v>40.340000000000003</v>
      </c>
      <c r="H6" s="132"/>
      <c r="I6" s="132"/>
    </row>
    <row r="7" spans="1:9" ht="33.75" x14ac:dyDescent="0.25">
      <c r="A7" s="90" t="s">
        <v>626</v>
      </c>
      <c r="B7" s="50" t="s">
        <v>327</v>
      </c>
      <c r="C7" s="73" t="s">
        <v>176</v>
      </c>
      <c r="D7" s="18" t="s">
        <v>368</v>
      </c>
      <c r="E7" s="19">
        <v>3</v>
      </c>
      <c r="F7" s="54">
        <v>5.65</v>
      </c>
      <c r="G7" s="71">
        <f t="shared" si="0"/>
        <v>16.950000000000003</v>
      </c>
      <c r="H7" s="132"/>
      <c r="I7" s="132"/>
    </row>
    <row r="8" spans="1:9" ht="33.75" x14ac:dyDescent="0.25">
      <c r="A8" s="90" t="s">
        <v>627</v>
      </c>
      <c r="B8" s="50" t="s">
        <v>326</v>
      </c>
      <c r="C8" s="73" t="s">
        <v>176</v>
      </c>
      <c r="D8" s="18" t="s">
        <v>368</v>
      </c>
      <c r="E8" s="19">
        <v>3</v>
      </c>
      <c r="F8" s="54">
        <v>5.65</v>
      </c>
      <c r="G8" s="71">
        <f t="shared" si="0"/>
        <v>16.950000000000003</v>
      </c>
      <c r="H8" s="132"/>
      <c r="I8" s="132"/>
    </row>
    <row r="9" spans="1:9" x14ac:dyDescent="0.25">
      <c r="A9" s="90" t="s">
        <v>628</v>
      </c>
      <c r="B9" s="50" t="s">
        <v>384</v>
      </c>
      <c r="C9" s="73" t="s">
        <v>176</v>
      </c>
      <c r="D9" s="18" t="s">
        <v>368</v>
      </c>
      <c r="E9" s="19">
        <v>3</v>
      </c>
      <c r="F9" s="54">
        <v>9.68</v>
      </c>
      <c r="G9" s="71">
        <f t="shared" si="0"/>
        <v>29.04</v>
      </c>
      <c r="H9" s="132"/>
      <c r="I9" s="132"/>
    </row>
    <row r="10" spans="1:9" ht="33.75" x14ac:dyDescent="0.25">
      <c r="A10" s="90" t="s">
        <v>629</v>
      </c>
      <c r="B10" s="50" t="s">
        <v>328</v>
      </c>
      <c r="C10" s="73" t="s">
        <v>175</v>
      </c>
      <c r="D10" s="18" t="s">
        <v>368</v>
      </c>
      <c r="E10" s="19">
        <v>3</v>
      </c>
      <c r="F10" s="54">
        <v>5.65</v>
      </c>
      <c r="G10" s="71">
        <f t="shared" si="0"/>
        <v>16.950000000000003</v>
      </c>
      <c r="H10" s="132"/>
      <c r="I10" s="132"/>
    </row>
    <row r="11" spans="1:9" ht="33.75" x14ac:dyDescent="0.25">
      <c r="A11" s="90" t="s">
        <v>630</v>
      </c>
      <c r="B11" s="50" t="s">
        <v>385</v>
      </c>
      <c r="C11" s="73" t="s">
        <v>219</v>
      </c>
      <c r="D11" s="18" t="s">
        <v>368</v>
      </c>
      <c r="E11" s="19">
        <v>1</v>
      </c>
      <c r="F11" s="54">
        <v>96.78</v>
      </c>
      <c r="G11" s="71">
        <f t="shared" si="0"/>
        <v>96.78</v>
      </c>
      <c r="H11" s="132"/>
      <c r="I11" s="132"/>
    </row>
    <row r="12" spans="1:9" ht="22.5" x14ac:dyDescent="0.25">
      <c r="A12" s="90" t="s">
        <v>631</v>
      </c>
      <c r="B12" s="50" t="s">
        <v>386</v>
      </c>
      <c r="C12" s="73" t="s">
        <v>219</v>
      </c>
      <c r="D12" s="18" t="s">
        <v>368</v>
      </c>
      <c r="E12" s="19">
        <v>1</v>
      </c>
      <c r="F12" s="54">
        <v>88.71</v>
      </c>
      <c r="G12" s="71">
        <f t="shared" si="0"/>
        <v>88.71</v>
      </c>
      <c r="H12" s="132"/>
      <c r="I12" s="132"/>
    </row>
    <row r="13" spans="1:9" ht="33.75" x14ac:dyDescent="0.25">
      <c r="A13" s="90" t="s">
        <v>632</v>
      </c>
      <c r="B13" s="50" t="s">
        <v>385</v>
      </c>
      <c r="C13" s="73" t="s">
        <v>193</v>
      </c>
      <c r="D13" s="18" t="s">
        <v>368</v>
      </c>
      <c r="E13" s="19">
        <v>1</v>
      </c>
      <c r="F13" s="54">
        <v>95.52</v>
      </c>
      <c r="G13" s="71">
        <f t="shared" si="0"/>
        <v>95.52</v>
      </c>
      <c r="H13" s="132"/>
      <c r="I13" s="132"/>
    </row>
    <row r="14" spans="1:9" x14ac:dyDescent="0.25">
      <c r="A14" s="90" t="s">
        <v>633</v>
      </c>
      <c r="B14" s="50" t="s">
        <v>387</v>
      </c>
      <c r="C14" s="73" t="s">
        <v>171</v>
      </c>
      <c r="D14" s="18" t="s">
        <v>368</v>
      </c>
      <c r="E14" s="19">
        <v>4</v>
      </c>
      <c r="F14" s="54">
        <v>5.25</v>
      </c>
      <c r="G14" s="71">
        <f t="shared" si="0"/>
        <v>21</v>
      </c>
      <c r="H14" s="132"/>
      <c r="I14" s="132"/>
    </row>
    <row r="15" spans="1:9" x14ac:dyDescent="0.25">
      <c r="A15" s="90" t="s">
        <v>634</v>
      </c>
      <c r="B15" s="50" t="s">
        <v>390</v>
      </c>
      <c r="C15" s="73" t="s">
        <v>171</v>
      </c>
      <c r="D15" s="18" t="s">
        <v>368</v>
      </c>
      <c r="E15" s="19">
        <v>4</v>
      </c>
      <c r="F15" s="54">
        <v>4.84</v>
      </c>
      <c r="G15" s="71">
        <f t="shared" si="0"/>
        <v>19.36</v>
      </c>
      <c r="H15" s="132"/>
      <c r="I15" s="132"/>
    </row>
    <row r="16" spans="1:9" ht="22.5" x14ac:dyDescent="0.25">
      <c r="A16" s="90" t="s">
        <v>635</v>
      </c>
      <c r="B16" s="50" t="s">
        <v>389</v>
      </c>
      <c r="C16" s="73" t="s">
        <v>171</v>
      </c>
      <c r="D16" s="18" t="s">
        <v>368</v>
      </c>
      <c r="E16" s="19">
        <v>4</v>
      </c>
      <c r="F16" s="54">
        <v>4.84</v>
      </c>
      <c r="G16" s="71">
        <f t="shared" si="0"/>
        <v>19.36</v>
      </c>
      <c r="H16" s="132"/>
      <c r="I16" s="132"/>
    </row>
    <row r="17" spans="1:9" x14ac:dyDescent="0.25">
      <c r="A17" s="90" t="s">
        <v>636</v>
      </c>
      <c r="B17" s="50" t="s">
        <v>388</v>
      </c>
      <c r="C17" s="73" t="s">
        <v>171</v>
      </c>
      <c r="D17" s="18" t="s">
        <v>368</v>
      </c>
      <c r="E17" s="19">
        <v>4</v>
      </c>
      <c r="F17" s="54">
        <v>4.84</v>
      </c>
      <c r="G17" s="71">
        <f t="shared" si="0"/>
        <v>19.36</v>
      </c>
      <c r="H17" s="132"/>
      <c r="I17" s="132"/>
    </row>
    <row r="18" spans="1:9" ht="33.75" x14ac:dyDescent="0.25">
      <c r="A18" s="90" t="s">
        <v>637</v>
      </c>
      <c r="B18" s="50" t="s">
        <v>472</v>
      </c>
      <c r="C18" s="21" t="s">
        <v>204</v>
      </c>
      <c r="D18" s="18" t="s">
        <v>368</v>
      </c>
      <c r="E18" s="19">
        <v>2</v>
      </c>
      <c r="F18" s="54">
        <v>32.26</v>
      </c>
      <c r="G18" s="71">
        <f t="shared" si="0"/>
        <v>64.52</v>
      </c>
      <c r="H18" s="132"/>
      <c r="I18" s="132"/>
    </row>
    <row r="19" spans="1:9" ht="22.5" x14ac:dyDescent="0.25">
      <c r="A19" s="90" t="s">
        <v>638</v>
      </c>
      <c r="B19" s="50" t="s">
        <v>473</v>
      </c>
      <c r="C19" s="21" t="s">
        <v>204</v>
      </c>
      <c r="D19" s="18" t="s">
        <v>368</v>
      </c>
      <c r="E19" s="19">
        <v>1</v>
      </c>
      <c r="F19" s="54">
        <v>9.68</v>
      </c>
      <c r="G19" s="71">
        <f t="shared" si="0"/>
        <v>9.68</v>
      </c>
      <c r="H19" s="132"/>
      <c r="I19" s="132"/>
    </row>
    <row r="20" spans="1:9" x14ac:dyDescent="0.25">
      <c r="A20" s="90" t="s">
        <v>639</v>
      </c>
      <c r="B20" s="50" t="s">
        <v>391</v>
      </c>
      <c r="C20" s="105" t="s">
        <v>204</v>
      </c>
      <c r="D20" s="18" t="s">
        <v>368</v>
      </c>
      <c r="E20" s="20">
        <v>5</v>
      </c>
      <c r="F20" s="54">
        <v>9.68</v>
      </c>
      <c r="G20" s="71">
        <f t="shared" si="0"/>
        <v>48.4</v>
      </c>
      <c r="H20" s="132"/>
      <c r="I20" s="132"/>
    </row>
    <row r="21" spans="1:9" x14ac:dyDescent="0.25">
      <c r="A21" s="90" t="s">
        <v>640</v>
      </c>
      <c r="B21" s="50" t="s">
        <v>394</v>
      </c>
      <c r="C21" s="105" t="s">
        <v>204</v>
      </c>
      <c r="D21" s="18" t="s">
        <v>368</v>
      </c>
      <c r="E21" s="20">
        <v>2</v>
      </c>
      <c r="F21" s="54">
        <v>5.65</v>
      </c>
      <c r="G21" s="71">
        <f t="shared" si="0"/>
        <v>11.3</v>
      </c>
      <c r="H21" s="132"/>
      <c r="I21" s="132"/>
    </row>
    <row r="22" spans="1:9" ht="22.5" x14ac:dyDescent="0.25">
      <c r="A22" s="90" t="s">
        <v>641</v>
      </c>
      <c r="B22" s="50" t="s">
        <v>393</v>
      </c>
      <c r="C22" s="105" t="s">
        <v>204</v>
      </c>
      <c r="D22" s="18" t="s">
        <v>368</v>
      </c>
      <c r="E22" s="20">
        <v>2</v>
      </c>
      <c r="F22" s="54">
        <v>5.65</v>
      </c>
      <c r="G22" s="71">
        <f t="shared" si="0"/>
        <v>11.3</v>
      </c>
      <c r="H22" s="132"/>
      <c r="I22" s="132"/>
    </row>
    <row r="23" spans="1:9" x14ac:dyDescent="0.25">
      <c r="A23" s="90" t="s">
        <v>642</v>
      </c>
      <c r="B23" s="50" t="s">
        <v>392</v>
      </c>
      <c r="C23" s="106" t="s">
        <v>204</v>
      </c>
      <c r="D23" s="18" t="s">
        <v>368</v>
      </c>
      <c r="E23" s="20">
        <v>2</v>
      </c>
      <c r="F23" s="54">
        <v>5.65</v>
      </c>
      <c r="G23" s="71">
        <f t="shared" si="0"/>
        <v>11.3</v>
      </c>
      <c r="H23" s="132"/>
      <c r="I23" s="132"/>
    </row>
    <row r="24" spans="1:9" ht="33.75" x14ac:dyDescent="0.25">
      <c r="A24" s="90" t="s">
        <v>643</v>
      </c>
      <c r="B24" s="50" t="s">
        <v>395</v>
      </c>
      <c r="C24" s="21" t="s">
        <v>183</v>
      </c>
      <c r="D24" s="18" t="s">
        <v>368</v>
      </c>
      <c r="E24" s="19">
        <v>2</v>
      </c>
      <c r="F24" s="54">
        <v>20.170000000000002</v>
      </c>
      <c r="G24" s="71">
        <f t="shared" si="0"/>
        <v>40.340000000000003</v>
      </c>
      <c r="H24" s="132"/>
      <c r="I24" s="132"/>
    </row>
    <row r="25" spans="1:9" ht="33.75" x14ac:dyDescent="0.25">
      <c r="A25" s="90" t="s">
        <v>644</v>
      </c>
      <c r="B25" s="50" t="s">
        <v>396</v>
      </c>
      <c r="C25" s="21" t="s">
        <v>179</v>
      </c>
      <c r="D25" s="18" t="s">
        <v>368</v>
      </c>
      <c r="E25" s="19">
        <v>1</v>
      </c>
      <c r="F25" s="54">
        <v>36.29</v>
      </c>
      <c r="G25" s="71">
        <f t="shared" si="0"/>
        <v>36.29</v>
      </c>
      <c r="H25" s="132"/>
      <c r="I25" s="132"/>
    </row>
    <row r="26" spans="1:9" ht="33.75" x14ac:dyDescent="0.25">
      <c r="A26" s="90" t="s">
        <v>645</v>
      </c>
      <c r="B26" s="50" t="s">
        <v>397</v>
      </c>
      <c r="C26" s="21" t="s">
        <v>180</v>
      </c>
      <c r="D26" s="18" t="s">
        <v>368</v>
      </c>
      <c r="E26" s="19">
        <v>1</v>
      </c>
      <c r="F26" s="54">
        <v>32.26</v>
      </c>
      <c r="G26" s="71">
        <f t="shared" si="0"/>
        <v>32.26</v>
      </c>
      <c r="H26" s="132"/>
      <c r="I26" s="132"/>
    </row>
    <row r="27" spans="1:9" ht="44.25" customHeight="1" x14ac:dyDescent="0.25">
      <c r="A27" s="90" t="s">
        <v>646</v>
      </c>
      <c r="B27" s="50" t="s">
        <v>398</v>
      </c>
      <c r="C27" s="21" t="s">
        <v>181</v>
      </c>
      <c r="D27" s="18" t="s">
        <v>368</v>
      </c>
      <c r="E27" s="19">
        <v>1</v>
      </c>
      <c r="F27" s="54">
        <v>32.26</v>
      </c>
      <c r="G27" s="71">
        <f t="shared" si="0"/>
        <v>32.26</v>
      </c>
      <c r="H27" s="132"/>
      <c r="I27" s="132"/>
    </row>
    <row r="28" spans="1:9" ht="33.75" x14ac:dyDescent="0.25">
      <c r="A28" s="90" t="s">
        <v>647</v>
      </c>
      <c r="B28" s="50" t="s">
        <v>399</v>
      </c>
      <c r="C28" s="21" t="s">
        <v>182</v>
      </c>
      <c r="D28" s="18" t="s">
        <v>368</v>
      </c>
      <c r="E28" s="19">
        <v>1</v>
      </c>
      <c r="F28" s="54">
        <v>32.26</v>
      </c>
      <c r="G28" s="71">
        <f t="shared" si="0"/>
        <v>32.26</v>
      </c>
      <c r="H28" s="132"/>
      <c r="I28" s="132"/>
    </row>
    <row r="29" spans="1:9" ht="33.75" x14ac:dyDescent="0.25">
      <c r="A29" s="90" t="s">
        <v>648</v>
      </c>
      <c r="B29" s="50" t="s">
        <v>400</v>
      </c>
      <c r="C29" s="21" t="s">
        <v>196</v>
      </c>
      <c r="D29" s="18" t="s">
        <v>368</v>
      </c>
      <c r="E29" s="19">
        <v>1</v>
      </c>
      <c r="F29" s="54">
        <v>60.49</v>
      </c>
      <c r="G29" s="71">
        <f t="shared" si="0"/>
        <v>60.49</v>
      </c>
      <c r="H29" s="132"/>
      <c r="I29" s="132"/>
    </row>
    <row r="30" spans="1:9" ht="22.5" x14ac:dyDescent="0.25">
      <c r="A30" s="90" t="s">
        <v>649</v>
      </c>
      <c r="B30" s="50" t="s">
        <v>401</v>
      </c>
      <c r="C30" s="21" t="s">
        <v>202</v>
      </c>
      <c r="D30" s="18" t="s">
        <v>368</v>
      </c>
      <c r="E30" s="19">
        <v>1</v>
      </c>
      <c r="F30" s="54">
        <v>32.26</v>
      </c>
      <c r="G30" s="71">
        <f t="shared" si="0"/>
        <v>32.26</v>
      </c>
      <c r="H30" s="132"/>
      <c r="I30" s="132"/>
    </row>
    <row r="31" spans="1:9" x14ac:dyDescent="0.25">
      <c r="A31" s="90" t="s">
        <v>650</v>
      </c>
      <c r="B31" s="50" t="s">
        <v>402</v>
      </c>
      <c r="C31" s="21" t="s">
        <v>202</v>
      </c>
      <c r="D31" s="18" t="s">
        <v>368</v>
      </c>
      <c r="E31" s="19">
        <v>1</v>
      </c>
      <c r="F31" s="54">
        <v>48.39</v>
      </c>
      <c r="G31" s="71">
        <f t="shared" si="0"/>
        <v>48.39</v>
      </c>
      <c r="H31" s="132"/>
      <c r="I31" s="132"/>
    </row>
    <row r="32" spans="1:9" ht="22.5" x14ac:dyDescent="0.25">
      <c r="A32" s="90" t="s">
        <v>651</v>
      </c>
      <c r="B32" s="50" t="s">
        <v>403</v>
      </c>
      <c r="C32" s="21" t="s">
        <v>200</v>
      </c>
      <c r="D32" s="18" t="s">
        <v>368</v>
      </c>
      <c r="E32" s="19">
        <v>2</v>
      </c>
      <c r="F32" s="54">
        <v>92.75</v>
      </c>
      <c r="G32" s="71">
        <f t="shared" si="0"/>
        <v>185.5</v>
      </c>
      <c r="H32" s="132"/>
      <c r="I32" s="132"/>
    </row>
    <row r="33" spans="1:9" x14ac:dyDescent="0.25">
      <c r="A33" s="90" t="s">
        <v>652</v>
      </c>
      <c r="B33" s="50" t="s">
        <v>404</v>
      </c>
      <c r="C33" s="73" t="s">
        <v>209</v>
      </c>
      <c r="D33" s="18" t="s">
        <v>368</v>
      </c>
      <c r="E33" s="19">
        <v>1</v>
      </c>
      <c r="F33" s="54">
        <v>144.36000000000001</v>
      </c>
      <c r="G33" s="71">
        <f t="shared" si="0"/>
        <v>144.36000000000001</v>
      </c>
      <c r="H33" s="132"/>
      <c r="I33" s="132"/>
    </row>
    <row r="34" spans="1:9" x14ac:dyDescent="0.25">
      <c r="A34" s="90" t="s">
        <v>653</v>
      </c>
      <c r="B34" s="50" t="s">
        <v>405</v>
      </c>
      <c r="C34" s="73" t="s">
        <v>209</v>
      </c>
      <c r="D34" s="18" t="s">
        <v>368</v>
      </c>
      <c r="E34" s="19">
        <v>1</v>
      </c>
      <c r="F34" s="54">
        <v>144.36000000000001</v>
      </c>
      <c r="G34" s="71">
        <f t="shared" si="0"/>
        <v>144.36000000000001</v>
      </c>
      <c r="H34" s="132"/>
      <c r="I34" s="132"/>
    </row>
    <row r="35" spans="1:9" x14ac:dyDescent="0.25">
      <c r="A35" s="90" t="s">
        <v>654</v>
      </c>
      <c r="B35" s="50" t="s">
        <v>406</v>
      </c>
      <c r="C35" s="73" t="s">
        <v>209</v>
      </c>
      <c r="D35" s="18" t="s">
        <v>368</v>
      </c>
      <c r="E35" s="19">
        <v>1</v>
      </c>
      <c r="F35" s="54">
        <v>144.36000000000001</v>
      </c>
      <c r="G35" s="71">
        <f t="shared" ref="G35:G66" si="1">F35*E35</f>
        <v>144.36000000000001</v>
      </c>
      <c r="H35" s="132"/>
      <c r="I35" s="132"/>
    </row>
    <row r="36" spans="1:9" x14ac:dyDescent="0.25">
      <c r="A36" s="90" t="s">
        <v>655</v>
      </c>
      <c r="B36" s="50" t="s">
        <v>407</v>
      </c>
      <c r="C36" s="73" t="s">
        <v>209</v>
      </c>
      <c r="D36" s="18" t="s">
        <v>368</v>
      </c>
      <c r="E36" s="19">
        <v>1</v>
      </c>
      <c r="F36" s="54">
        <v>144.36000000000001</v>
      </c>
      <c r="G36" s="71">
        <f t="shared" si="1"/>
        <v>144.36000000000001</v>
      </c>
      <c r="H36" s="132"/>
      <c r="I36" s="132"/>
    </row>
    <row r="37" spans="1:9" x14ac:dyDescent="0.25">
      <c r="A37" s="90" t="s">
        <v>656</v>
      </c>
      <c r="B37" s="50" t="s">
        <v>408</v>
      </c>
      <c r="C37" s="73" t="s">
        <v>188</v>
      </c>
      <c r="D37" s="18" t="s">
        <v>368</v>
      </c>
      <c r="E37" s="19">
        <v>1</v>
      </c>
      <c r="F37" s="54">
        <v>12.1</v>
      </c>
      <c r="G37" s="71">
        <f t="shared" si="1"/>
        <v>12.1</v>
      </c>
      <c r="H37" s="132"/>
      <c r="I37" s="132"/>
    </row>
    <row r="38" spans="1:9" x14ac:dyDescent="0.25">
      <c r="A38" s="90" t="s">
        <v>657</v>
      </c>
      <c r="B38" s="50" t="s">
        <v>409</v>
      </c>
      <c r="C38" s="73" t="s">
        <v>189</v>
      </c>
      <c r="D38" s="18" t="s">
        <v>368</v>
      </c>
      <c r="E38" s="19">
        <v>1</v>
      </c>
      <c r="F38" s="54">
        <v>12.1</v>
      </c>
      <c r="G38" s="71">
        <f t="shared" si="1"/>
        <v>12.1</v>
      </c>
      <c r="H38" s="132"/>
      <c r="I38" s="132"/>
    </row>
    <row r="39" spans="1:9" x14ac:dyDescent="0.25">
      <c r="A39" s="90" t="s">
        <v>658</v>
      </c>
      <c r="B39" s="50" t="s">
        <v>410</v>
      </c>
      <c r="C39" s="73" t="s">
        <v>186</v>
      </c>
      <c r="D39" s="18" t="s">
        <v>368</v>
      </c>
      <c r="E39" s="19">
        <v>4</v>
      </c>
      <c r="F39" s="54">
        <v>32.26</v>
      </c>
      <c r="G39" s="71">
        <f t="shared" si="1"/>
        <v>129.04</v>
      </c>
      <c r="H39" s="132"/>
      <c r="I39" s="132"/>
    </row>
    <row r="40" spans="1:9" x14ac:dyDescent="0.25">
      <c r="A40" s="90" t="s">
        <v>659</v>
      </c>
      <c r="B40" s="50" t="s">
        <v>402</v>
      </c>
      <c r="C40" s="73" t="s">
        <v>187</v>
      </c>
      <c r="D40" s="18" t="s">
        <v>368</v>
      </c>
      <c r="E40" s="19">
        <v>4</v>
      </c>
      <c r="F40" s="54">
        <v>32.26</v>
      </c>
      <c r="G40" s="71">
        <f t="shared" si="1"/>
        <v>129.04</v>
      </c>
      <c r="H40" s="132"/>
      <c r="I40" s="132"/>
    </row>
    <row r="41" spans="1:9" ht="22.5" x14ac:dyDescent="0.25">
      <c r="A41" s="90" t="s">
        <v>660</v>
      </c>
      <c r="B41" s="50" t="s">
        <v>411</v>
      </c>
      <c r="C41" s="21" t="s">
        <v>195</v>
      </c>
      <c r="D41" s="18" t="s">
        <v>368</v>
      </c>
      <c r="E41" s="18">
        <v>1</v>
      </c>
      <c r="F41" s="54">
        <v>47.58</v>
      </c>
      <c r="G41" s="71">
        <f t="shared" si="1"/>
        <v>47.58</v>
      </c>
      <c r="H41" s="132"/>
      <c r="I41" s="132"/>
    </row>
    <row r="42" spans="1:9" x14ac:dyDescent="0.25">
      <c r="A42" s="90" t="s">
        <v>661</v>
      </c>
      <c r="B42" s="50" t="s">
        <v>412</v>
      </c>
      <c r="C42" s="73" t="s">
        <v>192</v>
      </c>
      <c r="D42" s="18" t="s">
        <v>368</v>
      </c>
      <c r="E42" s="19">
        <v>1</v>
      </c>
      <c r="F42" s="54">
        <v>48.39</v>
      </c>
      <c r="G42" s="71">
        <f t="shared" si="1"/>
        <v>48.39</v>
      </c>
      <c r="H42" s="132"/>
      <c r="I42" s="132"/>
    </row>
    <row r="43" spans="1:9" x14ac:dyDescent="0.25">
      <c r="A43" s="90" t="s">
        <v>662</v>
      </c>
      <c r="B43" s="50" t="s">
        <v>413</v>
      </c>
      <c r="C43" s="73" t="s">
        <v>225</v>
      </c>
      <c r="D43" s="18" t="s">
        <v>368</v>
      </c>
      <c r="E43" s="19">
        <v>1</v>
      </c>
      <c r="F43" s="54">
        <v>104.84</v>
      </c>
      <c r="G43" s="71">
        <f t="shared" si="1"/>
        <v>104.84</v>
      </c>
      <c r="H43" s="132"/>
      <c r="I43" s="132"/>
    </row>
    <row r="44" spans="1:9" x14ac:dyDescent="0.25">
      <c r="A44" s="90" t="s">
        <v>663</v>
      </c>
      <c r="B44" s="50" t="s">
        <v>414</v>
      </c>
      <c r="C44" s="105" t="s">
        <v>212</v>
      </c>
      <c r="D44" s="18" t="s">
        <v>368</v>
      </c>
      <c r="E44" s="20">
        <v>1</v>
      </c>
      <c r="F44" s="54">
        <v>120.97</v>
      </c>
      <c r="G44" s="71">
        <f t="shared" si="1"/>
        <v>120.97</v>
      </c>
      <c r="H44" s="132"/>
      <c r="I44" s="132"/>
    </row>
    <row r="45" spans="1:9" x14ac:dyDescent="0.25">
      <c r="A45" s="90" t="s">
        <v>664</v>
      </c>
      <c r="B45" s="50" t="s">
        <v>415</v>
      </c>
      <c r="C45" s="21" t="s">
        <v>215</v>
      </c>
      <c r="D45" s="18" t="s">
        <v>368</v>
      </c>
      <c r="E45" s="18">
        <v>1</v>
      </c>
      <c r="F45" s="54">
        <v>96.78</v>
      </c>
      <c r="G45" s="71">
        <f t="shared" si="1"/>
        <v>96.78</v>
      </c>
      <c r="H45" s="132"/>
      <c r="I45" s="132"/>
    </row>
    <row r="46" spans="1:9" x14ac:dyDescent="0.25">
      <c r="A46" s="90" t="s">
        <v>665</v>
      </c>
      <c r="B46" s="50" t="s">
        <v>416</v>
      </c>
      <c r="C46" s="21" t="s">
        <v>199</v>
      </c>
      <c r="D46" s="18" t="s">
        <v>368</v>
      </c>
      <c r="E46" s="19">
        <v>1</v>
      </c>
      <c r="F46" s="54">
        <v>100</v>
      </c>
      <c r="G46" s="71">
        <f t="shared" si="1"/>
        <v>100</v>
      </c>
      <c r="H46" s="132"/>
      <c r="I46" s="132"/>
    </row>
    <row r="47" spans="1:9" x14ac:dyDescent="0.25">
      <c r="A47" s="90" t="s">
        <v>666</v>
      </c>
      <c r="B47" s="50" t="s">
        <v>417</v>
      </c>
      <c r="C47" s="73" t="s">
        <v>190</v>
      </c>
      <c r="D47" s="18" t="s">
        <v>368</v>
      </c>
      <c r="E47" s="19">
        <v>1</v>
      </c>
      <c r="F47" s="54">
        <v>80.650000000000006</v>
      </c>
      <c r="G47" s="71">
        <f t="shared" si="1"/>
        <v>80.650000000000006</v>
      </c>
      <c r="H47" s="132"/>
      <c r="I47" s="132"/>
    </row>
    <row r="48" spans="1:9" x14ac:dyDescent="0.25">
      <c r="A48" s="90" t="s">
        <v>667</v>
      </c>
      <c r="B48" s="50" t="s">
        <v>420</v>
      </c>
      <c r="C48" s="73" t="s">
        <v>419</v>
      </c>
      <c r="D48" s="18" t="s">
        <v>368</v>
      </c>
      <c r="E48" s="19">
        <v>2</v>
      </c>
      <c r="F48" s="54">
        <v>36.29</v>
      </c>
      <c r="G48" s="71">
        <f t="shared" si="1"/>
        <v>72.58</v>
      </c>
      <c r="H48" s="132"/>
      <c r="I48" s="132"/>
    </row>
    <row r="49" spans="1:9" ht="22.5" x14ac:dyDescent="0.25">
      <c r="A49" s="90" t="s">
        <v>668</v>
      </c>
      <c r="B49" s="50" t="s">
        <v>421</v>
      </c>
      <c r="C49" s="73" t="s">
        <v>419</v>
      </c>
      <c r="D49" s="18" t="s">
        <v>368</v>
      </c>
      <c r="E49" s="19">
        <v>2</v>
      </c>
      <c r="F49" s="54">
        <v>24.2</v>
      </c>
      <c r="G49" s="71">
        <f t="shared" si="1"/>
        <v>48.4</v>
      </c>
      <c r="H49" s="132"/>
      <c r="I49" s="132"/>
    </row>
    <row r="50" spans="1:9" x14ac:dyDescent="0.25">
      <c r="A50" s="90" t="s">
        <v>669</v>
      </c>
      <c r="B50" s="50" t="s">
        <v>418</v>
      </c>
      <c r="C50" s="73" t="s">
        <v>419</v>
      </c>
      <c r="D50" s="18" t="s">
        <v>368</v>
      </c>
      <c r="E50" s="19">
        <v>2</v>
      </c>
      <c r="F50" s="54">
        <v>24.2</v>
      </c>
      <c r="G50" s="71">
        <f t="shared" si="1"/>
        <v>48.4</v>
      </c>
      <c r="H50" s="132"/>
      <c r="I50" s="132"/>
    </row>
    <row r="51" spans="1:9" x14ac:dyDescent="0.25">
      <c r="A51" s="90" t="s">
        <v>670</v>
      </c>
      <c r="B51" s="50" t="s">
        <v>422</v>
      </c>
      <c r="C51" s="73" t="s">
        <v>419</v>
      </c>
      <c r="D51" s="18" t="s">
        <v>368</v>
      </c>
      <c r="E51" s="19">
        <v>2</v>
      </c>
      <c r="F51" s="54">
        <v>24.2</v>
      </c>
      <c r="G51" s="71">
        <f t="shared" si="1"/>
        <v>48.4</v>
      </c>
      <c r="H51" s="132"/>
      <c r="I51" s="132"/>
    </row>
    <row r="52" spans="1:9" ht="22.5" x14ac:dyDescent="0.25">
      <c r="A52" s="90" t="s">
        <v>671</v>
      </c>
      <c r="B52" s="50" t="s">
        <v>424</v>
      </c>
      <c r="C52" s="73" t="s">
        <v>174</v>
      </c>
      <c r="D52" s="18" t="s">
        <v>368</v>
      </c>
      <c r="E52" s="19">
        <v>1</v>
      </c>
      <c r="F52" s="54">
        <v>72.58</v>
      </c>
      <c r="G52" s="71">
        <f t="shared" si="1"/>
        <v>72.58</v>
      </c>
      <c r="H52" s="132"/>
      <c r="I52" s="132"/>
    </row>
    <row r="53" spans="1:9" ht="22.5" x14ac:dyDescent="0.25">
      <c r="A53" s="90" t="s">
        <v>672</v>
      </c>
      <c r="B53" s="50" t="s">
        <v>423</v>
      </c>
      <c r="C53" s="21" t="s">
        <v>425</v>
      </c>
      <c r="D53" s="18" t="s">
        <v>368</v>
      </c>
      <c r="E53" s="19">
        <v>1</v>
      </c>
      <c r="F53" s="54">
        <v>80.650000000000006</v>
      </c>
      <c r="G53" s="71">
        <f t="shared" si="1"/>
        <v>80.650000000000006</v>
      </c>
      <c r="H53" s="132"/>
      <c r="I53" s="132"/>
    </row>
    <row r="54" spans="1:9" ht="22.5" x14ac:dyDescent="0.25">
      <c r="A54" s="90" t="s">
        <v>673</v>
      </c>
      <c r="B54" s="50" t="s">
        <v>426</v>
      </c>
      <c r="C54" s="21" t="s">
        <v>198</v>
      </c>
      <c r="D54" s="18" t="s">
        <v>368</v>
      </c>
      <c r="E54" s="18">
        <v>1</v>
      </c>
      <c r="F54" s="54">
        <v>60.49</v>
      </c>
      <c r="G54" s="71">
        <f t="shared" si="1"/>
        <v>60.49</v>
      </c>
      <c r="H54" s="132"/>
      <c r="I54" s="132"/>
    </row>
    <row r="55" spans="1:9" ht="22.5" x14ac:dyDescent="0.25">
      <c r="A55" s="90" t="s">
        <v>674</v>
      </c>
      <c r="B55" s="50" t="s">
        <v>427</v>
      </c>
      <c r="C55" s="105" t="s">
        <v>198</v>
      </c>
      <c r="D55" s="18" t="s">
        <v>368</v>
      </c>
      <c r="E55" s="20">
        <v>1</v>
      </c>
      <c r="F55" s="54">
        <v>60.49</v>
      </c>
      <c r="G55" s="71">
        <f t="shared" si="1"/>
        <v>60.49</v>
      </c>
      <c r="H55" s="132"/>
      <c r="I55" s="132"/>
    </row>
    <row r="56" spans="1:9" ht="22.5" x14ac:dyDescent="0.25">
      <c r="A56" s="90" t="s">
        <v>675</v>
      </c>
      <c r="B56" s="50" t="s">
        <v>474</v>
      </c>
      <c r="C56" s="21" t="s">
        <v>178</v>
      </c>
      <c r="D56" s="18" t="s">
        <v>368</v>
      </c>
      <c r="E56" s="19">
        <v>2</v>
      </c>
      <c r="F56" s="54">
        <v>145.16999999999999</v>
      </c>
      <c r="G56" s="71">
        <f t="shared" si="1"/>
        <v>290.33999999999997</v>
      </c>
      <c r="H56" s="132"/>
      <c r="I56" s="132"/>
    </row>
    <row r="57" spans="1:9" ht="22.5" x14ac:dyDescent="0.25">
      <c r="A57" s="90" t="s">
        <v>676</v>
      </c>
      <c r="B57" s="50" t="s">
        <v>475</v>
      </c>
      <c r="C57" s="21" t="s">
        <v>178</v>
      </c>
      <c r="D57" s="18" t="s">
        <v>368</v>
      </c>
      <c r="E57" s="19">
        <v>1</v>
      </c>
      <c r="F57" s="54">
        <v>145.16999999999999</v>
      </c>
      <c r="G57" s="71">
        <f t="shared" si="1"/>
        <v>145.16999999999999</v>
      </c>
      <c r="H57" s="132"/>
      <c r="I57" s="132"/>
    </row>
    <row r="58" spans="1:9" ht="22.5" x14ac:dyDescent="0.25">
      <c r="A58" s="90" t="s">
        <v>677</v>
      </c>
      <c r="B58" s="50" t="s">
        <v>431</v>
      </c>
      <c r="C58" s="21" t="s">
        <v>216</v>
      </c>
      <c r="D58" s="18" t="s">
        <v>368</v>
      </c>
      <c r="E58" s="18">
        <v>1</v>
      </c>
      <c r="F58" s="54">
        <v>96.78</v>
      </c>
      <c r="G58" s="71">
        <f t="shared" si="1"/>
        <v>96.78</v>
      </c>
      <c r="H58" s="132"/>
      <c r="I58" s="132"/>
    </row>
    <row r="59" spans="1:9" ht="22.5" x14ac:dyDescent="0.25">
      <c r="A59" s="90" t="s">
        <v>678</v>
      </c>
      <c r="B59" s="50" t="s">
        <v>432</v>
      </c>
      <c r="C59" s="21" t="s">
        <v>177</v>
      </c>
      <c r="D59" s="18" t="s">
        <v>368</v>
      </c>
      <c r="E59" s="19">
        <v>2</v>
      </c>
      <c r="F59" s="54">
        <v>83.34</v>
      </c>
      <c r="G59" s="71">
        <f t="shared" si="1"/>
        <v>166.68</v>
      </c>
      <c r="H59" s="132"/>
      <c r="I59" s="132"/>
    </row>
    <row r="60" spans="1:9" ht="22.5" x14ac:dyDescent="0.25">
      <c r="A60" s="90" t="s">
        <v>679</v>
      </c>
      <c r="B60" s="50" t="s">
        <v>433</v>
      </c>
      <c r="C60" s="73" t="s">
        <v>224</v>
      </c>
      <c r="D60" s="18" t="s">
        <v>368</v>
      </c>
      <c r="E60" s="19">
        <v>1</v>
      </c>
      <c r="F60" s="54">
        <v>20.170000000000002</v>
      </c>
      <c r="G60" s="71">
        <f t="shared" si="1"/>
        <v>20.170000000000002</v>
      </c>
      <c r="H60" s="132"/>
      <c r="I60" s="132"/>
    </row>
    <row r="61" spans="1:9" ht="22.5" x14ac:dyDescent="0.25">
      <c r="A61" s="90" t="s">
        <v>680</v>
      </c>
      <c r="B61" s="50" t="s">
        <v>434</v>
      </c>
      <c r="C61" s="73" t="s">
        <v>224</v>
      </c>
      <c r="D61" s="18" t="s">
        <v>368</v>
      </c>
      <c r="E61" s="19">
        <v>1</v>
      </c>
      <c r="F61" s="54">
        <v>20.170000000000002</v>
      </c>
      <c r="G61" s="71">
        <f t="shared" si="1"/>
        <v>20.170000000000002</v>
      </c>
      <c r="H61" s="132"/>
      <c r="I61" s="132"/>
    </row>
    <row r="62" spans="1:9" ht="22.5" x14ac:dyDescent="0.25">
      <c r="A62" s="90" t="s">
        <v>681</v>
      </c>
      <c r="B62" s="50" t="s">
        <v>466</v>
      </c>
      <c r="C62" s="21" t="s">
        <v>203</v>
      </c>
      <c r="D62" s="18" t="s">
        <v>368</v>
      </c>
      <c r="E62" s="19">
        <v>1</v>
      </c>
      <c r="F62" s="54">
        <v>104.84</v>
      </c>
      <c r="G62" s="71">
        <f t="shared" si="1"/>
        <v>104.84</v>
      </c>
      <c r="H62" s="132"/>
      <c r="I62" s="132"/>
    </row>
    <row r="63" spans="1:9" ht="54" customHeight="1" x14ac:dyDescent="0.25">
      <c r="A63" s="90" t="s">
        <v>682</v>
      </c>
      <c r="B63" s="50" t="s">
        <v>436</v>
      </c>
      <c r="C63" s="73" t="s">
        <v>220</v>
      </c>
      <c r="D63" s="18" t="s">
        <v>368</v>
      </c>
      <c r="E63" s="19">
        <v>1</v>
      </c>
      <c r="F63" s="54">
        <v>112.91</v>
      </c>
      <c r="G63" s="71">
        <f t="shared" si="1"/>
        <v>112.91</v>
      </c>
      <c r="H63" s="132"/>
      <c r="I63" s="132"/>
    </row>
    <row r="64" spans="1:9" ht="33.75" x14ac:dyDescent="0.25">
      <c r="A64" s="90" t="s">
        <v>683</v>
      </c>
      <c r="B64" s="50" t="s">
        <v>437</v>
      </c>
      <c r="C64" s="105" t="s">
        <v>211</v>
      </c>
      <c r="D64" s="18" t="s">
        <v>368</v>
      </c>
      <c r="E64" s="20">
        <v>2</v>
      </c>
      <c r="F64" s="54">
        <v>64.52</v>
      </c>
      <c r="G64" s="71">
        <f t="shared" si="1"/>
        <v>129.04</v>
      </c>
      <c r="H64" s="132"/>
      <c r="I64" s="132"/>
    </row>
    <row r="65" spans="1:9" ht="66.75" customHeight="1" x14ac:dyDescent="0.25">
      <c r="A65" s="90" t="s">
        <v>684</v>
      </c>
      <c r="B65" s="50" t="s">
        <v>439</v>
      </c>
      <c r="C65" s="105" t="s">
        <v>211</v>
      </c>
      <c r="D65" s="18" t="s">
        <v>368</v>
      </c>
      <c r="E65" s="20">
        <v>1</v>
      </c>
      <c r="F65" s="54">
        <v>100.81</v>
      </c>
      <c r="G65" s="71">
        <f t="shared" si="1"/>
        <v>100.81</v>
      </c>
      <c r="H65" s="132"/>
      <c r="I65" s="132"/>
    </row>
    <row r="66" spans="1:9" ht="55.5" customHeight="1" x14ac:dyDescent="0.25">
      <c r="A66" s="90" t="s">
        <v>685</v>
      </c>
      <c r="B66" s="50" t="s">
        <v>438</v>
      </c>
      <c r="C66" s="21" t="s">
        <v>207</v>
      </c>
      <c r="D66" s="18" t="s">
        <v>368</v>
      </c>
      <c r="E66" s="18">
        <v>1</v>
      </c>
      <c r="F66" s="54">
        <v>64.52</v>
      </c>
      <c r="G66" s="71">
        <f t="shared" si="1"/>
        <v>64.52</v>
      </c>
      <c r="H66" s="132"/>
      <c r="I66" s="132"/>
    </row>
    <row r="67" spans="1:9" ht="33.75" x14ac:dyDescent="0.25">
      <c r="A67" s="90" t="s">
        <v>686</v>
      </c>
      <c r="B67" s="50" t="s">
        <v>437</v>
      </c>
      <c r="C67" s="73" t="s">
        <v>207</v>
      </c>
      <c r="D67" s="18" t="s">
        <v>368</v>
      </c>
      <c r="E67" s="20">
        <v>5</v>
      </c>
      <c r="F67" s="54">
        <v>64.52</v>
      </c>
      <c r="G67" s="71">
        <f t="shared" ref="G67:G98" si="2">F67*E67</f>
        <v>322.59999999999997</v>
      </c>
      <c r="H67" s="132"/>
      <c r="I67" s="132"/>
    </row>
    <row r="68" spans="1:9" ht="22.5" x14ac:dyDescent="0.25">
      <c r="A68" s="90" t="s">
        <v>687</v>
      </c>
      <c r="B68" s="50" t="s">
        <v>439</v>
      </c>
      <c r="C68" s="73" t="s">
        <v>207</v>
      </c>
      <c r="D68" s="18" t="s">
        <v>368</v>
      </c>
      <c r="E68" s="19">
        <v>1</v>
      </c>
      <c r="F68" s="54">
        <v>100.81</v>
      </c>
      <c r="G68" s="71">
        <f t="shared" si="2"/>
        <v>100.81</v>
      </c>
      <c r="H68" s="132"/>
      <c r="I68" s="132"/>
    </row>
    <row r="69" spans="1:9" ht="70.5" customHeight="1" x14ac:dyDescent="0.25">
      <c r="A69" s="90" t="s">
        <v>688</v>
      </c>
      <c r="B69" s="50" t="s">
        <v>437</v>
      </c>
      <c r="C69" s="73" t="s">
        <v>207</v>
      </c>
      <c r="D69" s="18" t="s">
        <v>368</v>
      </c>
      <c r="E69" s="19">
        <v>1</v>
      </c>
      <c r="F69" s="54">
        <v>64.52</v>
      </c>
      <c r="G69" s="71">
        <f t="shared" si="2"/>
        <v>64.52</v>
      </c>
      <c r="H69" s="132"/>
      <c r="I69" s="132"/>
    </row>
    <row r="70" spans="1:9" ht="22.5" x14ac:dyDescent="0.25">
      <c r="A70" s="90" t="s">
        <v>689</v>
      </c>
      <c r="B70" s="23" t="s">
        <v>467</v>
      </c>
      <c r="C70" s="21" t="s">
        <v>430</v>
      </c>
      <c r="D70" s="18" t="s">
        <v>368</v>
      </c>
      <c r="E70" s="18">
        <v>1</v>
      </c>
      <c r="F70" s="54">
        <v>68.55</v>
      </c>
      <c r="G70" s="71">
        <f t="shared" si="2"/>
        <v>68.55</v>
      </c>
      <c r="H70" s="132"/>
      <c r="I70" s="132"/>
    </row>
    <row r="71" spans="1:9" ht="22.5" x14ac:dyDescent="0.25">
      <c r="A71" s="90" t="s">
        <v>690</v>
      </c>
      <c r="B71" s="23" t="s">
        <v>468</v>
      </c>
      <c r="C71" s="21" t="s">
        <v>430</v>
      </c>
      <c r="D71" s="18" t="s">
        <v>368</v>
      </c>
      <c r="E71" s="18">
        <v>1</v>
      </c>
      <c r="F71" s="54">
        <v>88.71</v>
      </c>
      <c r="G71" s="71">
        <f t="shared" si="2"/>
        <v>88.71</v>
      </c>
      <c r="H71" s="132"/>
      <c r="I71" s="132"/>
    </row>
    <row r="72" spans="1:9" ht="22.5" x14ac:dyDescent="0.25">
      <c r="A72" s="90" t="s">
        <v>691</v>
      </c>
      <c r="B72" s="50" t="s">
        <v>440</v>
      </c>
      <c r="C72" s="21" t="s">
        <v>217</v>
      </c>
      <c r="D72" s="18" t="s">
        <v>368</v>
      </c>
      <c r="E72" s="18">
        <v>1</v>
      </c>
      <c r="F72" s="54">
        <v>72.58</v>
      </c>
      <c r="G72" s="71">
        <f t="shared" si="2"/>
        <v>72.58</v>
      </c>
      <c r="H72" s="132"/>
      <c r="I72" s="132"/>
    </row>
    <row r="73" spans="1:9" ht="33.75" x14ac:dyDescent="0.25">
      <c r="A73" s="90" t="s">
        <v>692</v>
      </c>
      <c r="B73" s="50" t="s">
        <v>441</v>
      </c>
      <c r="C73" s="21" t="s">
        <v>217</v>
      </c>
      <c r="D73" s="18" t="s">
        <v>368</v>
      </c>
      <c r="E73" s="18">
        <v>1</v>
      </c>
      <c r="F73" s="54">
        <v>80.650000000000006</v>
      </c>
      <c r="G73" s="71">
        <f t="shared" si="2"/>
        <v>80.650000000000006</v>
      </c>
      <c r="H73" s="132"/>
      <c r="I73" s="132"/>
    </row>
    <row r="74" spans="1:9" ht="22.5" x14ac:dyDescent="0.25">
      <c r="A74" s="90" t="s">
        <v>693</v>
      </c>
      <c r="B74" s="50" t="s">
        <v>442</v>
      </c>
      <c r="C74" s="21" t="s">
        <v>217</v>
      </c>
      <c r="D74" s="18" t="s">
        <v>368</v>
      </c>
      <c r="E74" s="18">
        <v>1</v>
      </c>
      <c r="F74" s="54">
        <v>80.650000000000006</v>
      </c>
      <c r="G74" s="71">
        <f t="shared" si="2"/>
        <v>80.650000000000006</v>
      </c>
      <c r="H74" s="132"/>
      <c r="I74" s="132"/>
    </row>
    <row r="75" spans="1:9" ht="33.75" x14ac:dyDescent="0.25">
      <c r="A75" s="90" t="s">
        <v>694</v>
      </c>
      <c r="B75" s="50" t="s">
        <v>443</v>
      </c>
      <c r="C75" s="21" t="s">
        <v>217</v>
      </c>
      <c r="D75" s="18" t="s">
        <v>368</v>
      </c>
      <c r="E75" s="18">
        <v>1</v>
      </c>
      <c r="F75" s="54">
        <v>80.650000000000006</v>
      </c>
      <c r="G75" s="71">
        <f t="shared" si="2"/>
        <v>80.650000000000006</v>
      </c>
      <c r="H75" s="132"/>
      <c r="I75" s="132"/>
    </row>
    <row r="76" spans="1:9" ht="22.5" x14ac:dyDescent="0.25">
      <c r="A76" s="90" t="s">
        <v>695</v>
      </c>
      <c r="B76" s="50" t="s">
        <v>440</v>
      </c>
      <c r="C76" s="21" t="s">
        <v>217</v>
      </c>
      <c r="D76" s="18" t="s">
        <v>368</v>
      </c>
      <c r="E76" s="19">
        <v>1</v>
      </c>
      <c r="F76" s="54">
        <v>72.58</v>
      </c>
      <c r="G76" s="71">
        <f t="shared" si="2"/>
        <v>72.58</v>
      </c>
      <c r="H76" s="132"/>
      <c r="I76" s="132"/>
    </row>
    <row r="77" spans="1:9" ht="33.75" x14ac:dyDescent="0.25">
      <c r="A77" s="90" t="s">
        <v>696</v>
      </c>
      <c r="B77" s="50" t="s">
        <v>441</v>
      </c>
      <c r="C77" s="21" t="s">
        <v>217</v>
      </c>
      <c r="D77" s="18" t="s">
        <v>368</v>
      </c>
      <c r="E77" s="19">
        <v>1</v>
      </c>
      <c r="F77" s="54">
        <v>80.650000000000006</v>
      </c>
      <c r="G77" s="71">
        <f t="shared" si="2"/>
        <v>80.650000000000006</v>
      </c>
      <c r="H77" s="132"/>
      <c r="I77" s="132"/>
    </row>
    <row r="78" spans="1:9" ht="22.5" x14ac:dyDescent="0.25">
      <c r="A78" s="90" t="s">
        <v>697</v>
      </c>
      <c r="B78" s="50" t="s">
        <v>442</v>
      </c>
      <c r="C78" s="21" t="s">
        <v>217</v>
      </c>
      <c r="D78" s="18" t="s">
        <v>368</v>
      </c>
      <c r="E78" s="19">
        <v>1</v>
      </c>
      <c r="F78" s="54">
        <v>80.650000000000006</v>
      </c>
      <c r="G78" s="71">
        <f t="shared" si="2"/>
        <v>80.650000000000006</v>
      </c>
      <c r="H78" s="132"/>
      <c r="I78" s="132"/>
    </row>
    <row r="79" spans="1:9" ht="33.75" x14ac:dyDescent="0.25">
      <c r="A79" s="90" t="s">
        <v>698</v>
      </c>
      <c r="B79" s="50" t="s">
        <v>443</v>
      </c>
      <c r="C79" s="21" t="s">
        <v>217</v>
      </c>
      <c r="D79" s="18" t="s">
        <v>368</v>
      </c>
      <c r="E79" s="19">
        <v>1</v>
      </c>
      <c r="F79" s="54">
        <v>80.650000000000006</v>
      </c>
      <c r="G79" s="71">
        <f t="shared" si="2"/>
        <v>80.650000000000006</v>
      </c>
      <c r="H79" s="132"/>
      <c r="I79" s="132"/>
    </row>
    <row r="80" spans="1:9" ht="22.5" x14ac:dyDescent="0.25">
      <c r="A80" s="90" t="s">
        <v>699</v>
      </c>
      <c r="B80" s="50" t="s">
        <v>440</v>
      </c>
      <c r="C80" s="73" t="s">
        <v>208</v>
      </c>
      <c r="D80" s="18" t="s">
        <v>368</v>
      </c>
      <c r="E80" s="19">
        <v>1</v>
      </c>
      <c r="F80" s="54">
        <v>72.58</v>
      </c>
      <c r="G80" s="71">
        <f t="shared" si="2"/>
        <v>72.58</v>
      </c>
      <c r="H80" s="132"/>
      <c r="I80" s="132"/>
    </row>
    <row r="81" spans="1:9" ht="33.75" x14ac:dyDescent="0.25">
      <c r="A81" s="90" t="s">
        <v>700</v>
      </c>
      <c r="B81" s="50" t="s">
        <v>441</v>
      </c>
      <c r="C81" s="73" t="s">
        <v>208</v>
      </c>
      <c r="D81" s="18" t="s">
        <v>368</v>
      </c>
      <c r="E81" s="19">
        <v>1</v>
      </c>
      <c r="F81" s="54">
        <v>80.650000000000006</v>
      </c>
      <c r="G81" s="71">
        <f t="shared" si="2"/>
        <v>80.650000000000006</v>
      </c>
      <c r="H81" s="132"/>
      <c r="I81" s="132"/>
    </row>
    <row r="82" spans="1:9" ht="22.5" x14ac:dyDescent="0.25">
      <c r="A82" s="90" t="s">
        <v>701</v>
      </c>
      <c r="B82" s="50" t="s">
        <v>442</v>
      </c>
      <c r="C82" s="73" t="s">
        <v>208</v>
      </c>
      <c r="D82" s="18" t="s">
        <v>368</v>
      </c>
      <c r="E82" s="19">
        <v>1</v>
      </c>
      <c r="F82" s="54">
        <v>80.650000000000006</v>
      </c>
      <c r="G82" s="71">
        <f t="shared" si="2"/>
        <v>80.650000000000006</v>
      </c>
      <c r="H82" s="132"/>
      <c r="I82" s="132"/>
    </row>
    <row r="83" spans="1:9" ht="33.75" x14ac:dyDescent="0.25">
      <c r="A83" s="90" t="s">
        <v>702</v>
      </c>
      <c r="B83" s="50" t="s">
        <v>443</v>
      </c>
      <c r="C83" s="73" t="s">
        <v>208</v>
      </c>
      <c r="D83" s="18" t="s">
        <v>368</v>
      </c>
      <c r="E83" s="19">
        <v>1</v>
      </c>
      <c r="F83" s="54">
        <v>80.650000000000006</v>
      </c>
      <c r="G83" s="71">
        <f t="shared" si="2"/>
        <v>80.650000000000006</v>
      </c>
      <c r="H83" s="132"/>
      <c r="I83" s="132"/>
    </row>
    <row r="84" spans="1:9" ht="22.5" x14ac:dyDescent="0.25">
      <c r="A84" s="90" t="s">
        <v>703</v>
      </c>
      <c r="B84" s="50" t="s">
        <v>440</v>
      </c>
      <c r="C84" s="73" t="s">
        <v>226</v>
      </c>
      <c r="D84" s="18" t="s">
        <v>368</v>
      </c>
      <c r="E84" s="19">
        <v>1</v>
      </c>
      <c r="F84" s="54">
        <v>72.58</v>
      </c>
      <c r="G84" s="71">
        <f t="shared" si="2"/>
        <v>72.58</v>
      </c>
      <c r="H84" s="132"/>
      <c r="I84" s="132"/>
    </row>
    <row r="85" spans="1:9" ht="33.75" x14ac:dyDescent="0.25">
      <c r="A85" s="90" t="s">
        <v>704</v>
      </c>
      <c r="B85" s="50" t="s">
        <v>441</v>
      </c>
      <c r="C85" s="73" t="s">
        <v>226</v>
      </c>
      <c r="D85" s="18" t="s">
        <v>368</v>
      </c>
      <c r="E85" s="19">
        <v>1</v>
      </c>
      <c r="F85" s="54">
        <v>80.650000000000006</v>
      </c>
      <c r="G85" s="71">
        <f t="shared" si="2"/>
        <v>80.650000000000006</v>
      </c>
      <c r="H85" s="132"/>
      <c r="I85" s="132"/>
    </row>
    <row r="86" spans="1:9" ht="37.5" customHeight="1" x14ac:dyDescent="0.25">
      <c r="A86" s="90" t="s">
        <v>705</v>
      </c>
      <c r="B86" s="50" t="s">
        <v>442</v>
      </c>
      <c r="C86" s="73" t="s">
        <v>226</v>
      </c>
      <c r="D86" s="18" t="s">
        <v>368</v>
      </c>
      <c r="E86" s="19">
        <v>1</v>
      </c>
      <c r="F86" s="54">
        <v>80.650000000000006</v>
      </c>
      <c r="G86" s="71">
        <f t="shared" si="2"/>
        <v>80.650000000000006</v>
      </c>
      <c r="H86" s="132"/>
      <c r="I86" s="132"/>
    </row>
    <row r="87" spans="1:9" ht="33.75" x14ac:dyDescent="0.25">
      <c r="A87" s="90" t="s">
        <v>706</v>
      </c>
      <c r="B87" s="50" t="s">
        <v>443</v>
      </c>
      <c r="C87" s="73" t="s">
        <v>226</v>
      </c>
      <c r="D87" s="18" t="s">
        <v>368</v>
      </c>
      <c r="E87" s="19">
        <v>1</v>
      </c>
      <c r="F87" s="54">
        <v>80.650000000000006</v>
      </c>
      <c r="G87" s="71">
        <f t="shared" si="2"/>
        <v>80.650000000000006</v>
      </c>
      <c r="H87" s="132"/>
      <c r="I87" s="132"/>
    </row>
    <row r="88" spans="1:9" ht="22.5" x14ac:dyDescent="0.25">
      <c r="A88" s="90" t="s">
        <v>707</v>
      </c>
      <c r="B88" s="50" t="s">
        <v>435</v>
      </c>
      <c r="C88" s="105" t="s">
        <v>428</v>
      </c>
      <c r="D88" s="18" t="s">
        <v>368</v>
      </c>
      <c r="E88" s="20">
        <v>2</v>
      </c>
      <c r="F88" s="54">
        <v>64.52</v>
      </c>
      <c r="G88" s="71">
        <f t="shared" si="2"/>
        <v>129.04</v>
      </c>
      <c r="H88" s="132"/>
      <c r="I88" s="132"/>
    </row>
    <row r="89" spans="1:9" ht="22.5" x14ac:dyDescent="0.25">
      <c r="A89" s="90" t="s">
        <v>708</v>
      </c>
      <c r="B89" s="50" t="s">
        <v>465</v>
      </c>
      <c r="C89" s="105" t="s">
        <v>428</v>
      </c>
      <c r="D89" s="18" t="s">
        <v>368</v>
      </c>
      <c r="E89" s="20">
        <v>1</v>
      </c>
      <c r="F89" s="54">
        <v>104.84</v>
      </c>
      <c r="G89" s="71">
        <f t="shared" si="2"/>
        <v>104.84</v>
      </c>
      <c r="H89" s="132"/>
      <c r="I89" s="132"/>
    </row>
    <row r="90" spans="1:9" ht="22.5" x14ac:dyDescent="0.25">
      <c r="A90" s="90" t="s">
        <v>709</v>
      </c>
      <c r="B90" s="50" t="s">
        <v>439</v>
      </c>
      <c r="C90" s="73" t="s">
        <v>429</v>
      </c>
      <c r="D90" s="18" t="s">
        <v>368</v>
      </c>
      <c r="E90" s="19">
        <v>1</v>
      </c>
      <c r="F90" s="54">
        <v>100.81</v>
      </c>
      <c r="G90" s="71">
        <f t="shared" si="2"/>
        <v>100.81</v>
      </c>
      <c r="H90" s="132"/>
      <c r="I90" s="132"/>
    </row>
    <row r="91" spans="1:9" ht="22.5" x14ac:dyDescent="0.25">
      <c r="A91" s="90" t="s">
        <v>710</v>
      </c>
      <c r="B91" s="50" t="s">
        <v>444</v>
      </c>
      <c r="C91" s="107" t="s">
        <v>210</v>
      </c>
      <c r="D91" s="18" t="s">
        <v>368</v>
      </c>
      <c r="E91" s="19">
        <v>1</v>
      </c>
      <c r="F91" s="54">
        <v>20.170000000000002</v>
      </c>
      <c r="G91" s="71">
        <f t="shared" si="2"/>
        <v>20.170000000000002</v>
      </c>
      <c r="H91" s="132"/>
      <c r="I91" s="132"/>
    </row>
    <row r="92" spans="1:9" ht="33.75" x14ac:dyDescent="0.25">
      <c r="A92" s="90" t="s">
        <v>711</v>
      </c>
      <c r="B92" s="50" t="s">
        <v>450</v>
      </c>
      <c r="C92" s="73" t="s">
        <v>222</v>
      </c>
      <c r="D92" s="18" t="s">
        <v>368</v>
      </c>
      <c r="E92" s="19">
        <v>1</v>
      </c>
      <c r="F92" s="54">
        <v>68.55</v>
      </c>
      <c r="G92" s="71">
        <f t="shared" si="2"/>
        <v>68.55</v>
      </c>
      <c r="H92" s="132"/>
      <c r="I92" s="132"/>
    </row>
    <row r="93" spans="1:9" ht="45" x14ac:dyDescent="0.25">
      <c r="A93" s="90" t="s">
        <v>712</v>
      </c>
      <c r="B93" s="50" t="s">
        <v>451</v>
      </c>
      <c r="C93" s="73" t="s">
        <v>222</v>
      </c>
      <c r="D93" s="18" t="s">
        <v>368</v>
      </c>
      <c r="E93" s="19">
        <v>1</v>
      </c>
      <c r="F93" s="54">
        <v>68.55</v>
      </c>
      <c r="G93" s="71">
        <f t="shared" si="2"/>
        <v>68.55</v>
      </c>
      <c r="H93" s="132"/>
      <c r="I93" s="132"/>
    </row>
    <row r="94" spans="1:9" ht="33.75" x14ac:dyDescent="0.25">
      <c r="A94" s="90" t="s">
        <v>713</v>
      </c>
      <c r="B94" s="50" t="s">
        <v>452</v>
      </c>
      <c r="C94" s="73" t="s">
        <v>222</v>
      </c>
      <c r="D94" s="18" t="s">
        <v>368</v>
      </c>
      <c r="E94" s="19">
        <v>1</v>
      </c>
      <c r="F94" s="54">
        <v>36.29</v>
      </c>
      <c r="G94" s="71">
        <f t="shared" si="2"/>
        <v>36.29</v>
      </c>
      <c r="H94" s="132"/>
      <c r="I94" s="132"/>
    </row>
    <row r="95" spans="1:9" ht="22.5" x14ac:dyDescent="0.25">
      <c r="A95" s="90" t="s">
        <v>714</v>
      </c>
      <c r="B95" s="50" t="s">
        <v>446</v>
      </c>
      <c r="C95" s="21" t="s">
        <v>206</v>
      </c>
      <c r="D95" s="18" t="s">
        <v>368</v>
      </c>
      <c r="E95" s="19">
        <v>2</v>
      </c>
      <c r="F95" s="54">
        <v>64.52</v>
      </c>
      <c r="G95" s="71">
        <f t="shared" si="2"/>
        <v>129.04</v>
      </c>
      <c r="H95" s="132"/>
      <c r="I95" s="132"/>
    </row>
    <row r="96" spans="1:9" ht="22.5" x14ac:dyDescent="0.25">
      <c r="A96" s="90" t="s">
        <v>715</v>
      </c>
      <c r="B96" s="50" t="s">
        <v>447</v>
      </c>
      <c r="C96" s="21" t="s">
        <v>206</v>
      </c>
      <c r="D96" s="18" t="s">
        <v>368</v>
      </c>
      <c r="E96" s="19">
        <v>2</v>
      </c>
      <c r="F96" s="54">
        <v>96.78</v>
      </c>
      <c r="G96" s="71">
        <f t="shared" si="2"/>
        <v>193.56</v>
      </c>
      <c r="H96" s="132"/>
      <c r="I96" s="132"/>
    </row>
    <row r="97" spans="1:9" ht="22.5" x14ac:dyDescent="0.25">
      <c r="A97" s="90" t="s">
        <v>716</v>
      </c>
      <c r="B97" s="50" t="s">
        <v>448</v>
      </c>
      <c r="C97" s="21" t="s">
        <v>206</v>
      </c>
      <c r="D97" s="18" t="s">
        <v>368</v>
      </c>
      <c r="E97" s="19">
        <v>2</v>
      </c>
      <c r="F97" s="54">
        <v>96.78</v>
      </c>
      <c r="G97" s="71">
        <f t="shared" si="2"/>
        <v>193.56</v>
      </c>
      <c r="H97" s="132"/>
      <c r="I97" s="132"/>
    </row>
    <row r="98" spans="1:9" ht="22.5" x14ac:dyDescent="0.25">
      <c r="A98" s="90" t="s">
        <v>717</v>
      </c>
      <c r="B98" s="50" t="s">
        <v>449</v>
      </c>
      <c r="C98" s="21" t="s">
        <v>206</v>
      </c>
      <c r="D98" s="18" t="s">
        <v>368</v>
      </c>
      <c r="E98" s="19">
        <v>2</v>
      </c>
      <c r="F98" s="54">
        <v>96.78</v>
      </c>
      <c r="G98" s="71">
        <f t="shared" si="2"/>
        <v>193.56</v>
      </c>
      <c r="H98" s="132"/>
      <c r="I98" s="132"/>
    </row>
    <row r="99" spans="1:9" ht="22.5" x14ac:dyDescent="0.25">
      <c r="A99" s="90" t="s">
        <v>718</v>
      </c>
      <c r="B99" s="50" t="s">
        <v>446</v>
      </c>
      <c r="C99" s="73" t="s">
        <v>445</v>
      </c>
      <c r="D99" s="18" t="s">
        <v>368</v>
      </c>
      <c r="E99" s="19">
        <v>2</v>
      </c>
      <c r="F99" s="54">
        <v>64.52</v>
      </c>
      <c r="G99" s="71">
        <f t="shared" ref="G99:G117" si="3">F99*E99</f>
        <v>129.04</v>
      </c>
      <c r="H99" s="132"/>
      <c r="I99" s="132"/>
    </row>
    <row r="100" spans="1:9" ht="22.5" x14ac:dyDescent="0.25">
      <c r="A100" s="90" t="s">
        <v>719</v>
      </c>
      <c r="B100" s="50" t="s">
        <v>447</v>
      </c>
      <c r="C100" s="73" t="s">
        <v>445</v>
      </c>
      <c r="D100" s="18" t="s">
        <v>368</v>
      </c>
      <c r="E100" s="19">
        <v>2</v>
      </c>
      <c r="F100" s="54">
        <v>96.78</v>
      </c>
      <c r="G100" s="71">
        <f t="shared" si="3"/>
        <v>193.56</v>
      </c>
      <c r="H100" s="132"/>
      <c r="I100" s="132"/>
    </row>
    <row r="101" spans="1:9" ht="22.5" x14ac:dyDescent="0.25">
      <c r="A101" s="90" t="s">
        <v>720</v>
      </c>
      <c r="B101" s="50" t="s">
        <v>448</v>
      </c>
      <c r="C101" s="73" t="s">
        <v>445</v>
      </c>
      <c r="D101" s="18" t="s">
        <v>368</v>
      </c>
      <c r="E101" s="19">
        <v>2</v>
      </c>
      <c r="F101" s="54">
        <v>96.78</v>
      </c>
      <c r="G101" s="71">
        <f t="shared" si="3"/>
        <v>193.56</v>
      </c>
      <c r="H101" s="132"/>
      <c r="I101" s="132"/>
    </row>
    <row r="102" spans="1:9" ht="41.25" customHeight="1" x14ac:dyDescent="0.25">
      <c r="A102" s="90" t="s">
        <v>721</v>
      </c>
      <c r="B102" s="50" t="s">
        <v>449</v>
      </c>
      <c r="C102" s="73" t="s">
        <v>445</v>
      </c>
      <c r="D102" s="18" t="s">
        <v>368</v>
      </c>
      <c r="E102" s="19">
        <v>2</v>
      </c>
      <c r="F102" s="54">
        <v>96.78</v>
      </c>
      <c r="G102" s="71">
        <f t="shared" si="3"/>
        <v>193.56</v>
      </c>
      <c r="H102" s="132"/>
      <c r="I102" s="132"/>
    </row>
    <row r="103" spans="1:9" ht="45" x14ac:dyDescent="0.25">
      <c r="A103" s="90" t="s">
        <v>722</v>
      </c>
      <c r="B103" s="50" t="s">
        <v>453</v>
      </c>
      <c r="C103" s="105" t="s">
        <v>213</v>
      </c>
      <c r="D103" s="18" t="s">
        <v>368</v>
      </c>
      <c r="E103" s="20">
        <v>1</v>
      </c>
      <c r="F103" s="54">
        <v>64.52</v>
      </c>
      <c r="G103" s="71">
        <f t="shared" si="3"/>
        <v>64.52</v>
      </c>
      <c r="H103" s="132"/>
      <c r="I103" s="132"/>
    </row>
    <row r="104" spans="1:9" ht="56.25" x14ac:dyDescent="0.25">
      <c r="A104" s="90" t="s">
        <v>723</v>
      </c>
      <c r="B104" s="50" t="s">
        <v>454</v>
      </c>
      <c r="C104" s="105" t="s">
        <v>213</v>
      </c>
      <c r="D104" s="18" t="s">
        <v>368</v>
      </c>
      <c r="E104" s="20">
        <v>1</v>
      </c>
      <c r="F104" s="54">
        <v>56.46</v>
      </c>
      <c r="G104" s="71">
        <f t="shared" si="3"/>
        <v>56.46</v>
      </c>
      <c r="H104" s="132"/>
      <c r="I104" s="132"/>
    </row>
    <row r="105" spans="1:9" ht="45" x14ac:dyDescent="0.25">
      <c r="A105" s="90" t="s">
        <v>724</v>
      </c>
      <c r="B105" s="50" t="s">
        <v>453</v>
      </c>
      <c r="C105" s="21" t="s">
        <v>205</v>
      </c>
      <c r="D105" s="18" t="s">
        <v>368</v>
      </c>
      <c r="E105" s="19">
        <v>1</v>
      </c>
      <c r="F105" s="54">
        <v>64.52</v>
      </c>
      <c r="G105" s="71">
        <f t="shared" si="3"/>
        <v>64.52</v>
      </c>
      <c r="H105" s="132"/>
      <c r="I105" s="132"/>
    </row>
    <row r="106" spans="1:9" ht="22.5" x14ac:dyDescent="0.25">
      <c r="A106" s="90" t="s">
        <v>725</v>
      </c>
      <c r="B106" s="50" t="s">
        <v>455</v>
      </c>
      <c r="C106" s="73" t="s">
        <v>221</v>
      </c>
      <c r="D106" s="18" t="s">
        <v>368</v>
      </c>
      <c r="E106" s="19">
        <v>1</v>
      </c>
      <c r="F106" s="54">
        <v>52.42</v>
      </c>
      <c r="G106" s="71">
        <f t="shared" si="3"/>
        <v>52.42</v>
      </c>
      <c r="H106" s="132"/>
      <c r="I106" s="132"/>
    </row>
    <row r="107" spans="1:9" ht="34.5" thickBot="1" x14ac:dyDescent="0.3">
      <c r="A107" s="90" t="s">
        <v>726</v>
      </c>
      <c r="B107" s="50" t="s">
        <v>363</v>
      </c>
      <c r="C107" s="21" t="s">
        <v>185</v>
      </c>
      <c r="D107" s="18" t="s">
        <v>368</v>
      </c>
      <c r="E107" s="19">
        <v>1</v>
      </c>
      <c r="F107" s="54">
        <v>52.42</v>
      </c>
      <c r="G107" s="71">
        <f t="shared" si="3"/>
        <v>52.42</v>
      </c>
      <c r="H107" s="132"/>
      <c r="I107" s="132"/>
    </row>
    <row r="108" spans="1:9" ht="34.5" thickBot="1" x14ac:dyDescent="0.3">
      <c r="A108" s="90" t="s">
        <v>727</v>
      </c>
      <c r="B108" s="50" t="s">
        <v>456</v>
      </c>
      <c r="C108" s="108" t="s">
        <v>184</v>
      </c>
      <c r="D108" s="18" t="s">
        <v>368</v>
      </c>
      <c r="E108" s="19">
        <v>1</v>
      </c>
      <c r="F108" s="54">
        <v>68.55</v>
      </c>
      <c r="G108" s="71">
        <f t="shared" si="3"/>
        <v>68.55</v>
      </c>
      <c r="H108" s="132"/>
      <c r="I108" s="132"/>
    </row>
    <row r="109" spans="1:9" ht="23.25" thickBot="1" x14ac:dyDescent="0.3">
      <c r="A109" s="90" t="s">
        <v>728</v>
      </c>
      <c r="B109" s="50" t="s">
        <v>457</v>
      </c>
      <c r="C109" s="109" t="s">
        <v>194</v>
      </c>
      <c r="D109" s="18" t="s">
        <v>368</v>
      </c>
      <c r="E109" s="19">
        <v>1</v>
      </c>
      <c r="F109" s="54">
        <v>56.46</v>
      </c>
      <c r="G109" s="71">
        <f t="shared" si="3"/>
        <v>56.46</v>
      </c>
      <c r="H109" s="132"/>
      <c r="I109" s="132"/>
    </row>
    <row r="110" spans="1:9" ht="23.25" thickBot="1" x14ac:dyDescent="0.3">
      <c r="A110" s="90" t="s">
        <v>729</v>
      </c>
      <c r="B110" s="50" t="s">
        <v>457</v>
      </c>
      <c r="C110" s="109" t="s">
        <v>194</v>
      </c>
      <c r="D110" s="18" t="s">
        <v>368</v>
      </c>
      <c r="E110" s="19">
        <v>1</v>
      </c>
      <c r="F110" s="54">
        <v>56.46</v>
      </c>
      <c r="G110" s="71">
        <f t="shared" si="3"/>
        <v>56.46</v>
      </c>
      <c r="H110" s="132"/>
      <c r="I110" s="132"/>
    </row>
    <row r="111" spans="1:9" ht="22.5" x14ac:dyDescent="0.25">
      <c r="A111" s="90" t="s">
        <v>730</v>
      </c>
      <c r="B111" s="50" t="s">
        <v>458</v>
      </c>
      <c r="C111" s="73" t="s">
        <v>191</v>
      </c>
      <c r="D111" s="18" t="s">
        <v>368</v>
      </c>
      <c r="E111" s="19">
        <v>1</v>
      </c>
      <c r="F111" s="54">
        <v>48.39</v>
      </c>
      <c r="G111" s="71">
        <f t="shared" si="3"/>
        <v>48.39</v>
      </c>
      <c r="H111" s="132"/>
      <c r="I111" s="132"/>
    </row>
    <row r="112" spans="1:9" ht="22.5" x14ac:dyDescent="0.25">
      <c r="A112" s="90" t="s">
        <v>731</v>
      </c>
      <c r="B112" s="50" t="s">
        <v>459</v>
      </c>
      <c r="C112" s="21" t="s">
        <v>214</v>
      </c>
      <c r="D112" s="18" t="s">
        <v>368</v>
      </c>
      <c r="E112" s="19">
        <v>2</v>
      </c>
      <c r="F112" s="54">
        <v>52.42</v>
      </c>
      <c r="G112" s="71">
        <f t="shared" si="3"/>
        <v>104.84</v>
      </c>
      <c r="H112" s="132"/>
      <c r="I112" s="132"/>
    </row>
    <row r="113" spans="1:9" ht="22.5" x14ac:dyDescent="0.25">
      <c r="A113" s="90" t="s">
        <v>732</v>
      </c>
      <c r="B113" s="50" t="s">
        <v>461</v>
      </c>
      <c r="C113" s="107" t="s">
        <v>310</v>
      </c>
      <c r="D113" s="18" t="s">
        <v>368</v>
      </c>
      <c r="E113" s="19">
        <v>1</v>
      </c>
      <c r="F113" s="54">
        <v>201.62</v>
      </c>
      <c r="G113" s="71">
        <f t="shared" si="3"/>
        <v>201.62</v>
      </c>
      <c r="H113" s="132"/>
      <c r="I113" s="132"/>
    </row>
    <row r="114" spans="1:9" ht="22.5" x14ac:dyDescent="0.25">
      <c r="A114" s="90" t="s">
        <v>733</v>
      </c>
      <c r="B114" s="50" t="s">
        <v>462</v>
      </c>
      <c r="C114" s="107" t="s">
        <v>310</v>
      </c>
      <c r="D114" s="18" t="s">
        <v>368</v>
      </c>
      <c r="E114" s="19">
        <v>1</v>
      </c>
      <c r="F114" s="54">
        <v>201.62</v>
      </c>
      <c r="G114" s="71">
        <f t="shared" si="3"/>
        <v>201.62</v>
      </c>
      <c r="H114" s="132"/>
      <c r="I114" s="132"/>
    </row>
    <row r="115" spans="1:9" ht="54.75" customHeight="1" x14ac:dyDescent="0.25">
      <c r="A115" s="90" t="s">
        <v>734</v>
      </c>
      <c r="B115" s="50" t="s">
        <v>463</v>
      </c>
      <c r="C115" s="107" t="s">
        <v>310</v>
      </c>
      <c r="D115" s="18" t="s">
        <v>368</v>
      </c>
      <c r="E115" s="19">
        <v>1</v>
      </c>
      <c r="F115" s="54">
        <v>202.42</v>
      </c>
      <c r="G115" s="71">
        <f t="shared" si="3"/>
        <v>202.42</v>
      </c>
      <c r="H115" s="132"/>
      <c r="I115" s="132"/>
    </row>
    <row r="116" spans="1:9" ht="33.75" x14ac:dyDescent="0.25">
      <c r="A116" s="90" t="s">
        <v>735</v>
      </c>
      <c r="B116" s="50" t="s">
        <v>460</v>
      </c>
      <c r="C116" s="21" t="s">
        <v>218</v>
      </c>
      <c r="D116" s="18" t="s">
        <v>368</v>
      </c>
      <c r="E116" s="18">
        <v>1</v>
      </c>
      <c r="F116" s="54">
        <v>74.98</v>
      </c>
      <c r="G116" s="71">
        <f t="shared" si="3"/>
        <v>74.98</v>
      </c>
      <c r="H116" s="132"/>
      <c r="I116" s="132"/>
    </row>
    <row r="117" spans="1:9" ht="50.25" customHeight="1" x14ac:dyDescent="0.25">
      <c r="A117" s="90" t="s">
        <v>736</v>
      </c>
      <c r="B117" s="50" t="s">
        <v>464</v>
      </c>
      <c r="C117" s="21" t="s">
        <v>223</v>
      </c>
      <c r="D117" s="18" t="s">
        <v>368</v>
      </c>
      <c r="E117" s="19">
        <v>2</v>
      </c>
      <c r="F117" s="54">
        <v>80.650000000000006</v>
      </c>
      <c r="G117" s="71">
        <f t="shared" si="3"/>
        <v>161.30000000000001</v>
      </c>
      <c r="H117" s="132"/>
      <c r="I117" s="132"/>
    </row>
    <row r="118" spans="1:9" ht="23.25" x14ac:dyDescent="0.25">
      <c r="A118" s="148" t="s">
        <v>822</v>
      </c>
      <c r="B118" s="148"/>
      <c r="C118" s="148"/>
      <c r="D118" s="148"/>
      <c r="E118" s="148"/>
      <c r="F118" s="148"/>
      <c r="G118" s="122">
        <f>SUM(G3:G117)</f>
        <v>9798.39</v>
      </c>
      <c r="H118" s="127" t="s">
        <v>818</v>
      </c>
      <c r="I118" s="128">
        <f>SUM(I36:I117)</f>
        <v>0</v>
      </c>
    </row>
    <row r="119" spans="1:9" x14ac:dyDescent="0.25">
      <c r="A119" s="148" t="s">
        <v>817</v>
      </c>
      <c r="B119" s="148"/>
      <c r="C119" s="148"/>
      <c r="D119" s="148"/>
      <c r="E119" s="148"/>
      <c r="F119" s="148"/>
      <c r="G119" s="122">
        <f>G118*24%</f>
        <v>2351.6135999999997</v>
      </c>
      <c r="H119" s="129" t="s">
        <v>817</v>
      </c>
      <c r="I119" s="130">
        <f>I118*24%</f>
        <v>0</v>
      </c>
    </row>
    <row r="120" spans="1:9" ht="23.25" x14ac:dyDescent="0.25">
      <c r="A120" s="148" t="s">
        <v>823</v>
      </c>
      <c r="B120" s="148"/>
      <c r="C120" s="148"/>
      <c r="D120" s="148"/>
      <c r="E120" s="148"/>
      <c r="F120" s="148"/>
      <c r="G120" s="122">
        <f>SUM(G118:G119)</f>
        <v>12150.0036</v>
      </c>
      <c r="H120" s="131" t="s">
        <v>819</v>
      </c>
      <c r="I120" s="128">
        <f>SUM(I118:I119)</f>
        <v>0</v>
      </c>
    </row>
    <row r="121" spans="1:9" x14ac:dyDescent="0.25">
      <c r="H121" s="70"/>
      <c r="I121" s="70"/>
    </row>
    <row r="135" spans="1:9" s="5" customFormat="1" x14ac:dyDescent="0.25">
      <c r="A135" s="92"/>
      <c r="B135" s="102"/>
      <c r="C135" s="110"/>
      <c r="D135" s="25"/>
      <c r="E135" s="25"/>
      <c r="F135" s="69"/>
      <c r="G135" s="25"/>
      <c r="H135" s="25"/>
      <c r="I135" s="25"/>
    </row>
  </sheetData>
  <sortState ref="B3:J117">
    <sortCondition ref="C3:C117"/>
  </sortState>
  <mergeCells count="4">
    <mergeCell ref="A1:I1"/>
    <mergeCell ref="A118:F118"/>
    <mergeCell ref="A119:F119"/>
    <mergeCell ref="A120:F120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7"/>
  <sheetViews>
    <sheetView topLeftCell="A4" workbookViewId="0">
      <selection activeCell="A20" sqref="A20:I22"/>
    </sheetView>
  </sheetViews>
  <sheetFormatPr defaultRowHeight="15" x14ac:dyDescent="0.25"/>
  <cols>
    <col min="1" max="1" width="4.5703125" style="91" customWidth="1"/>
    <col min="2" max="2" width="14.28515625" style="1" customWidth="1"/>
    <col min="3" max="3" width="13.42578125" style="1" customWidth="1"/>
    <col min="4" max="4" width="8.140625" style="1" customWidth="1"/>
    <col min="5" max="5" width="6.140625" style="1" customWidth="1"/>
    <col min="6" max="6" width="9" style="1" customWidth="1"/>
    <col min="7" max="7" width="8" style="1" customWidth="1"/>
    <col min="8" max="8" width="10.5703125" style="1" customWidth="1"/>
    <col min="9" max="9" width="11.140625" style="1" customWidth="1"/>
  </cols>
  <sheetData>
    <row r="3" spans="1:9" ht="15" customHeight="1" x14ac:dyDescent="0.25"/>
    <row r="4" spans="1:9" x14ac:dyDescent="0.25">
      <c r="A4" s="149" t="s">
        <v>167</v>
      </c>
      <c r="B4" s="149"/>
      <c r="C4" s="149"/>
      <c r="D4" s="149"/>
      <c r="E4" s="149"/>
      <c r="F4" s="149"/>
      <c r="G4" s="149"/>
      <c r="H4" s="149"/>
      <c r="I4" s="149"/>
    </row>
    <row r="5" spans="1:9" ht="59.25" customHeight="1" x14ac:dyDescent="0.25">
      <c r="A5" s="134" t="s">
        <v>0</v>
      </c>
      <c r="B5" s="135" t="s">
        <v>381</v>
      </c>
      <c r="C5" s="135" t="s">
        <v>168</v>
      </c>
      <c r="D5" s="135" t="s">
        <v>367</v>
      </c>
      <c r="E5" s="135" t="s">
        <v>369</v>
      </c>
      <c r="F5" s="135" t="s">
        <v>469</v>
      </c>
      <c r="G5" s="135" t="s">
        <v>814</v>
      </c>
      <c r="H5" s="136" t="s">
        <v>815</v>
      </c>
      <c r="I5" s="136" t="s">
        <v>816</v>
      </c>
    </row>
    <row r="6" spans="1:9" ht="23.25" x14ac:dyDescent="0.25">
      <c r="A6" s="90" t="s">
        <v>737</v>
      </c>
      <c r="B6" s="28" t="s">
        <v>477</v>
      </c>
      <c r="C6" s="38" t="s">
        <v>169</v>
      </c>
      <c r="D6" s="34" t="s">
        <v>368</v>
      </c>
      <c r="E6" s="34">
        <v>3</v>
      </c>
      <c r="F6" s="34">
        <v>60.49</v>
      </c>
      <c r="G6" s="34">
        <f t="shared" ref="G6:G11" si="0">E6*F6</f>
        <v>181.47</v>
      </c>
      <c r="H6" s="137"/>
      <c r="I6" s="137"/>
    </row>
    <row r="7" spans="1:9" ht="57" x14ac:dyDescent="0.25">
      <c r="A7" s="90" t="s">
        <v>738</v>
      </c>
      <c r="B7" s="28" t="s">
        <v>486</v>
      </c>
      <c r="C7" s="39" t="s">
        <v>173</v>
      </c>
      <c r="D7" s="34" t="s">
        <v>368</v>
      </c>
      <c r="E7" s="26">
        <v>1</v>
      </c>
      <c r="F7" s="26">
        <v>96.78</v>
      </c>
      <c r="G7" s="34">
        <f t="shared" si="0"/>
        <v>96.78</v>
      </c>
      <c r="H7" s="137"/>
      <c r="I7" s="137"/>
    </row>
    <row r="8" spans="1:9" ht="23.25" x14ac:dyDescent="0.25">
      <c r="A8" s="90" t="s">
        <v>739</v>
      </c>
      <c r="B8" s="28" t="s">
        <v>480</v>
      </c>
      <c r="C8" s="39" t="s">
        <v>171</v>
      </c>
      <c r="D8" s="34" t="s">
        <v>368</v>
      </c>
      <c r="E8" s="26">
        <v>10</v>
      </c>
      <c r="F8" s="26">
        <v>5.25</v>
      </c>
      <c r="G8" s="34">
        <f t="shared" si="0"/>
        <v>52.5</v>
      </c>
      <c r="H8" s="137"/>
      <c r="I8" s="137"/>
    </row>
    <row r="9" spans="1:9" ht="23.25" x14ac:dyDescent="0.25">
      <c r="A9" s="90" t="s">
        <v>740</v>
      </c>
      <c r="B9" s="28" t="s">
        <v>481</v>
      </c>
      <c r="C9" s="39" t="s">
        <v>171</v>
      </c>
      <c r="D9" s="34" t="s">
        <v>368</v>
      </c>
      <c r="E9" s="26">
        <v>10</v>
      </c>
      <c r="F9" s="26">
        <v>4.84</v>
      </c>
      <c r="G9" s="34">
        <f t="shared" si="0"/>
        <v>48.4</v>
      </c>
      <c r="H9" s="137"/>
      <c r="I9" s="137"/>
    </row>
    <row r="10" spans="1:9" ht="34.5" x14ac:dyDescent="0.25">
      <c r="A10" s="90" t="s">
        <v>741</v>
      </c>
      <c r="B10" s="28" t="s">
        <v>483</v>
      </c>
      <c r="C10" s="39" t="s">
        <v>171</v>
      </c>
      <c r="D10" s="34" t="s">
        <v>368</v>
      </c>
      <c r="E10" s="26">
        <v>10</v>
      </c>
      <c r="F10" s="26">
        <v>4.84</v>
      </c>
      <c r="G10" s="34">
        <f t="shared" si="0"/>
        <v>48.4</v>
      </c>
      <c r="H10" s="137"/>
      <c r="I10" s="137"/>
    </row>
    <row r="11" spans="1:9" ht="23.25" x14ac:dyDescent="0.25">
      <c r="A11" s="90" t="s">
        <v>742</v>
      </c>
      <c r="B11" s="28" t="s">
        <v>482</v>
      </c>
      <c r="C11" s="39" t="s">
        <v>171</v>
      </c>
      <c r="D11" s="34" t="s">
        <v>368</v>
      </c>
      <c r="E11" s="26">
        <v>10</v>
      </c>
      <c r="F11" s="26">
        <v>4.84</v>
      </c>
      <c r="G11" s="34">
        <f t="shared" si="0"/>
        <v>48.4</v>
      </c>
      <c r="H11" s="137"/>
      <c r="I11" s="137"/>
    </row>
    <row r="12" spans="1:9" ht="22.5" x14ac:dyDescent="0.25">
      <c r="A12" s="90" t="s">
        <v>743</v>
      </c>
      <c r="B12" s="28" t="s">
        <v>488</v>
      </c>
      <c r="C12" s="40" t="s">
        <v>487</v>
      </c>
      <c r="D12" s="34" t="s">
        <v>368</v>
      </c>
      <c r="E12" s="26">
        <v>1</v>
      </c>
      <c r="F12" s="26">
        <v>92.75</v>
      </c>
      <c r="G12" s="34">
        <f t="shared" ref="G12:G14" si="1">E12*F12</f>
        <v>92.75</v>
      </c>
      <c r="H12" s="137"/>
      <c r="I12" s="137"/>
    </row>
    <row r="13" spans="1:9" ht="22.5" x14ac:dyDescent="0.25">
      <c r="A13" s="90" t="s">
        <v>744</v>
      </c>
      <c r="B13" s="28" t="s">
        <v>489</v>
      </c>
      <c r="C13" s="40" t="s">
        <v>487</v>
      </c>
      <c r="D13" s="34" t="s">
        <v>368</v>
      </c>
      <c r="E13" s="26">
        <v>1</v>
      </c>
      <c r="F13" s="26">
        <v>126</v>
      </c>
      <c r="G13" s="34">
        <f t="shared" si="1"/>
        <v>126</v>
      </c>
      <c r="H13" s="137"/>
      <c r="I13" s="137"/>
    </row>
    <row r="14" spans="1:9" ht="22.5" x14ac:dyDescent="0.25">
      <c r="A14" s="90" t="s">
        <v>745</v>
      </c>
      <c r="B14" s="28" t="s">
        <v>490</v>
      </c>
      <c r="C14" s="40" t="s">
        <v>487</v>
      </c>
      <c r="D14" s="34" t="s">
        <v>368</v>
      </c>
      <c r="E14" s="26">
        <v>1</v>
      </c>
      <c r="F14" s="26">
        <v>126</v>
      </c>
      <c r="G14" s="34">
        <f t="shared" si="1"/>
        <v>126</v>
      </c>
      <c r="H14" s="137"/>
      <c r="I14" s="137"/>
    </row>
    <row r="15" spans="1:9" ht="22.5" x14ac:dyDescent="0.25">
      <c r="A15" s="90" t="s">
        <v>746</v>
      </c>
      <c r="B15" s="28" t="s">
        <v>491</v>
      </c>
      <c r="C15" s="40" t="s">
        <v>487</v>
      </c>
      <c r="D15" s="34" t="s">
        <v>368</v>
      </c>
      <c r="E15" s="34">
        <v>1</v>
      </c>
      <c r="F15" s="34">
        <v>126</v>
      </c>
      <c r="G15" s="34">
        <f>E15*F15</f>
        <v>126</v>
      </c>
      <c r="H15" s="137"/>
      <c r="I15" s="137"/>
    </row>
    <row r="16" spans="1:9" x14ac:dyDescent="0.25">
      <c r="A16" s="90" t="s">
        <v>747</v>
      </c>
      <c r="B16" s="30" t="s">
        <v>478</v>
      </c>
      <c r="C16" s="38" t="s">
        <v>170</v>
      </c>
      <c r="D16" s="34" t="s">
        <v>368</v>
      </c>
      <c r="E16" s="34">
        <v>1</v>
      </c>
      <c r="F16" s="34">
        <v>41.19</v>
      </c>
      <c r="G16" s="34">
        <f>E16*F16</f>
        <v>41.19</v>
      </c>
      <c r="H16" s="137"/>
      <c r="I16" s="137"/>
    </row>
    <row r="17" spans="1:9" x14ac:dyDescent="0.25">
      <c r="A17" s="90" t="s">
        <v>748</v>
      </c>
      <c r="B17" s="30" t="s">
        <v>479</v>
      </c>
      <c r="C17" s="38" t="s">
        <v>170</v>
      </c>
      <c r="D17" s="34" t="s">
        <v>368</v>
      </c>
      <c r="E17" s="35">
        <v>1</v>
      </c>
      <c r="F17" s="35">
        <v>60.49</v>
      </c>
      <c r="G17" s="34">
        <f>E17*F17</f>
        <v>60.49</v>
      </c>
      <c r="H17" s="137"/>
      <c r="I17" s="137"/>
    </row>
    <row r="18" spans="1:9" ht="45.75" x14ac:dyDescent="0.25">
      <c r="A18" s="90" t="s">
        <v>749</v>
      </c>
      <c r="B18" s="28" t="s">
        <v>484</v>
      </c>
      <c r="C18" s="39" t="s">
        <v>172</v>
      </c>
      <c r="D18" s="34" t="s">
        <v>368</v>
      </c>
      <c r="E18" s="26">
        <v>1</v>
      </c>
      <c r="F18" s="26">
        <v>201.62</v>
      </c>
      <c r="G18" s="34">
        <f>E18*F18</f>
        <v>201.62</v>
      </c>
      <c r="H18" s="137"/>
      <c r="I18" s="137"/>
    </row>
    <row r="19" spans="1:9" ht="34.5" x14ac:dyDescent="0.25">
      <c r="A19" s="90" t="s">
        <v>750</v>
      </c>
      <c r="B19" s="28" t="s">
        <v>485</v>
      </c>
      <c r="C19" s="39" t="s">
        <v>172</v>
      </c>
      <c r="D19" s="34" t="s">
        <v>368</v>
      </c>
      <c r="E19" s="26">
        <v>1</v>
      </c>
      <c r="F19" s="26">
        <v>201.62</v>
      </c>
      <c r="G19" s="34">
        <f>E19*F19</f>
        <v>201.62</v>
      </c>
      <c r="H19" s="137"/>
      <c r="I19" s="137"/>
    </row>
    <row r="20" spans="1:9" ht="23.25" x14ac:dyDescent="0.25">
      <c r="A20" s="148" t="s">
        <v>826</v>
      </c>
      <c r="B20" s="148"/>
      <c r="C20" s="148"/>
      <c r="D20" s="148"/>
      <c r="E20" s="148"/>
      <c r="F20" s="148"/>
      <c r="G20" s="122">
        <f>SUM(G6:G19)</f>
        <v>1451.62</v>
      </c>
      <c r="H20" s="127" t="s">
        <v>818</v>
      </c>
      <c r="I20" s="128">
        <f>SUM(I6:I19)</f>
        <v>0</v>
      </c>
    </row>
    <row r="21" spans="1:9" x14ac:dyDescent="0.25">
      <c r="A21" s="148" t="s">
        <v>817</v>
      </c>
      <c r="B21" s="148"/>
      <c r="C21" s="148"/>
      <c r="D21" s="148"/>
      <c r="E21" s="148"/>
      <c r="F21" s="148"/>
      <c r="G21" s="122">
        <f>G20*24%</f>
        <v>348.38879999999995</v>
      </c>
      <c r="H21" s="129" t="s">
        <v>817</v>
      </c>
      <c r="I21" s="130">
        <f>I20*24%</f>
        <v>0</v>
      </c>
    </row>
    <row r="22" spans="1:9" ht="23.25" x14ac:dyDescent="0.25">
      <c r="A22" s="148" t="s">
        <v>827</v>
      </c>
      <c r="B22" s="148"/>
      <c r="C22" s="148"/>
      <c r="D22" s="148"/>
      <c r="E22" s="148"/>
      <c r="F22" s="148"/>
      <c r="G22" s="122">
        <f>SUM(G20:G21)</f>
        <v>1800.0087999999998</v>
      </c>
      <c r="H22" s="131" t="s">
        <v>819</v>
      </c>
      <c r="I22" s="128">
        <f>SUM(I20:I21)</f>
        <v>0</v>
      </c>
    </row>
    <row r="96" spans="1:9" ht="25.5" customHeight="1" x14ac:dyDescent="0.25">
      <c r="A96" s="94"/>
      <c r="B96" s="36"/>
      <c r="C96" s="36"/>
      <c r="D96" s="37"/>
      <c r="E96" s="37"/>
      <c r="F96" s="37"/>
      <c r="G96" s="37"/>
      <c r="H96" s="37"/>
      <c r="I96" s="37"/>
    </row>
    <row r="97" spans="1:9" ht="26.25" customHeight="1" x14ac:dyDescent="0.25">
      <c r="A97" s="94"/>
      <c r="B97" s="36"/>
      <c r="C97" s="36"/>
      <c r="D97" s="37"/>
      <c r="E97" s="37"/>
      <c r="F97" s="37"/>
      <c r="G97" s="37"/>
      <c r="H97" s="37"/>
      <c r="I97" s="37"/>
    </row>
  </sheetData>
  <sortState ref="B7:L17">
    <sortCondition ref="B7"/>
  </sortState>
  <mergeCells count="4">
    <mergeCell ref="A20:F20"/>
    <mergeCell ref="A4:I4"/>
    <mergeCell ref="A21:F21"/>
    <mergeCell ref="A22:F22"/>
  </mergeCells>
  <pageMargins left="0.7" right="0.7" top="0.75" bottom="0.75" header="0.3" footer="0.3"/>
  <pageSetup paperSize="9" orientation="landscape" horizontalDpi="4294967295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workbookViewId="0">
      <selection activeCell="A8" sqref="A8:I10"/>
    </sheetView>
  </sheetViews>
  <sheetFormatPr defaultRowHeight="15" x14ac:dyDescent="0.25"/>
  <cols>
    <col min="1" max="1" width="5.42578125" style="97" customWidth="1"/>
    <col min="2" max="2" width="11.5703125" style="42" customWidth="1"/>
    <col min="3" max="3" width="12.85546875" style="114" customWidth="1"/>
    <col min="4" max="4" width="8.7109375" style="42" customWidth="1"/>
    <col min="5" max="5" width="7.42578125" style="42" customWidth="1"/>
    <col min="6" max="6" width="9.85546875" style="42" customWidth="1"/>
    <col min="7" max="7" width="10.28515625" style="42" customWidth="1"/>
    <col min="8" max="8" width="12" style="42" customWidth="1"/>
    <col min="9" max="9" width="10.85546875" style="42" customWidth="1"/>
  </cols>
  <sheetData>
    <row r="1" spans="1:11" x14ac:dyDescent="0.25">
      <c r="A1" s="150" t="s">
        <v>121</v>
      </c>
      <c r="B1" s="150"/>
      <c r="C1" s="150"/>
      <c r="D1" s="150"/>
      <c r="E1" s="150"/>
      <c r="F1" s="150"/>
      <c r="G1" s="150"/>
      <c r="H1" s="150"/>
      <c r="I1" s="150"/>
    </row>
    <row r="2" spans="1:11" ht="56.25" customHeight="1" x14ac:dyDescent="0.25">
      <c r="A2" s="138" t="s">
        <v>0</v>
      </c>
      <c r="B2" s="139" t="s">
        <v>381</v>
      </c>
      <c r="C2" s="139" t="s">
        <v>168</v>
      </c>
      <c r="D2" s="139" t="s">
        <v>367</v>
      </c>
      <c r="E2" s="139" t="s">
        <v>369</v>
      </c>
      <c r="F2" s="139" t="s">
        <v>469</v>
      </c>
      <c r="G2" s="139" t="s">
        <v>814</v>
      </c>
      <c r="H2" s="140" t="s">
        <v>815</v>
      </c>
      <c r="I2" s="140" t="s">
        <v>816</v>
      </c>
    </row>
    <row r="3" spans="1:11" ht="48.75" x14ac:dyDescent="0.25">
      <c r="A3" s="95" t="s">
        <v>751</v>
      </c>
      <c r="B3" s="45" t="s">
        <v>497</v>
      </c>
      <c r="C3" s="72" t="s">
        <v>496</v>
      </c>
      <c r="D3" s="8" t="s">
        <v>368</v>
      </c>
      <c r="E3" s="8">
        <v>4</v>
      </c>
      <c r="F3" s="142">
        <v>63</v>
      </c>
      <c r="G3" s="143">
        <f>E3*F3</f>
        <v>252</v>
      </c>
      <c r="H3" s="141"/>
      <c r="I3" s="141"/>
    </row>
    <row r="4" spans="1:11" ht="36.75" x14ac:dyDescent="0.25">
      <c r="A4" s="95" t="s">
        <v>752</v>
      </c>
      <c r="B4" s="45" t="s">
        <v>492</v>
      </c>
      <c r="C4" s="112" t="s">
        <v>259</v>
      </c>
      <c r="D4" s="8" t="s">
        <v>368</v>
      </c>
      <c r="E4" s="8">
        <v>3</v>
      </c>
      <c r="F4" s="8">
        <v>29.72</v>
      </c>
      <c r="G4" s="9">
        <f>E4*F4</f>
        <v>89.16</v>
      </c>
      <c r="H4" s="141"/>
      <c r="I4" s="141"/>
      <c r="K4" s="41"/>
    </row>
    <row r="5" spans="1:11" ht="36.75" x14ac:dyDescent="0.25">
      <c r="A5" s="95" t="s">
        <v>753</v>
      </c>
      <c r="B5" s="45" t="s">
        <v>494</v>
      </c>
      <c r="C5" s="112" t="s">
        <v>259</v>
      </c>
      <c r="D5" s="8" t="s">
        <v>368</v>
      </c>
      <c r="E5" s="8">
        <v>3</v>
      </c>
      <c r="F5" s="8">
        <v>62.9</v>
      </c>
      <c r="G5" s="9">
        <f t="shared" ref="G5:G7" si="0">E5*F5</f>
        <v>188.7</v>
      </c>
      <c r="H5" s="141"/>
      <c r="I5" s="141"/>
    </row>
    <row r="6" spans="1:11" ht="36.75" x14ac:dyDescent="0.25">
      <c r="A6" s="95" t="s">
        <v>754</v>
      </c>
      <c r="B6" s="45" t="s">
        <v>493</v>
      </c>
      <c r="C6" s="112" t="s">
        <v>259</v>
      </c>
      <c r="D6" s="8" t="s">
        <v>368</v>
      </c>
      <c r="E6" s="8">
        <v>3</v>
      </c>
      <c r="F6" s="8">
        <v>62.9</v>
      </c>
      <c r="G6" s="9">
        <f t="shared" si="0"/>
        <v>188.7</v>
      </c>
      <c r="H6" s="141"/>
      <c r="I6" s="141"/>
    </row>
    <row r="7" spans="1:11" ht="36.75" x14ac:dyDescent="0.25">
      <c r="A7" s="95" t="s">
        <v>755</v>
      </c>
      <c r="B7" s="45" t="s">
        <v>495</v>
      </c>
      <c r="C7" s="112" t="s">
        <v>259</v>
      </c>
      <c r="D7" s="8" t="s">
        <v>368</v>
      </c>
      <c r="E7" s="8">
        <v>3</v>
      </c>
      <c r="F7" s="8">
        <v>62.9</v>
      </c>
      <c r="G7" s="9">
        <f t="shared" si="0"/>
        <v>188.7</v>
      </c>
      <c r="H7" s="141"/>
      <c r="I7" s="141"/>
    </row>
    <row r="8" spans="1:11" ht="23.25" x14ac:dyDescent="0.25">
      <c r="A8" s="148" t="s">
        <v>828</v>
      </c>
      <c r="B8" s="148"/>
      <c r="C8" s="148"/>
      <c r="D8" s="148"/>
      <c r="E8" s="148"/>
      <c r="F8" s="148"/>
      <c r="G8" s="122">
        <f>SUM(G3:G7)</f>
        <v>907.26</v>
      </c>
      <c r="H8" s="127" t="s">
        <v>818</v>
      </c>
      <c r="I8" s="128">
        <f>SUM(I3:I7)</f>
        <v>0</v>
      </c>
    </row>
    <row r="9" spans="1:11" x14ac:dyDescent="0.25">
      <c r="A9" s="148" t="s">
        <v>817</v>
      </c>
      <c r="B9" s="148"/>
      <c r="C9" s="148"/>
      <c r="D9" s="148"/>
      <c r="E9" s="148"/>
      <c r="F9" s="148"/>
      <c r="G9" s="122">
        <f>G8*24%</f>
        <v>217.7424</v>
      </c>
      <c r="H9" s="129" t="s">
        <v>817</v>
      </c>
      <c r="I9" s="130">
        <f>I8*24%</f>
        <v>0</v>
      </c>
    </row>
    <row r="10" spans="1:11" ht="23.25" x14ac:dyDescent="0.25">
      <c r="A10" s="148" t="s">
        <v>829</v>
      </c>
      <c r="B10" s="148"/>
      <c r="C10" s="148"/>
      <c r="D10" s="148"/>
      <c r="E10" s="148"/>
      <c r="F10" s="148"/>
      <c r="G10" s="122">
        <f>SUM(G8:G9)</f>
        <v>1125.0024000000001</v>
      </c>
      <c r="H10" s="131" t="s">
        <v>819</v>
      </c>
      <c r="I10" s="128">
        <f>SUM(I8:I9)</f>
        <v>0</v>
      </c>
    </row>
    <row r="94" spans="1:9" ht="25.5" customHeight="1" x14ac:dyDescent="0.25">
      <c r="A94" s="96"/>
      <c r="B94" s="43"/>
      <c r="C94" s="113"/>
      <c r="D94" s="43"/>
      <c r="E94" s="43"/>
      <c r="F94" s="43"/>
      <c r="G94" s="43"/>
      <c r="H94" s="43"/>
      <c r="I94" s="43"/>
    </row>
    <row r="95" spans="1:9" ht="26.25" customHeight="1" x14ac:dyDescent="0.25">
      <c r="A95" s="96"/>
      <c r="B95" s="43"/>
      <c r="C95" s="113"/>
      <c r="D95" s="43"/>
      <c r="E95" s="43"/>
      <c r="F95" s="43"/>
      <c r="G95" s="43"/>
      <c r="H95" s="43"/>
      <c r="I95" s="43"/>
    </row>
    <row r="123" ht="39" customHeight="1" x14ac:dyDescent="0.25"/>
    <row r="185" spans="1:9" s="5" customFormat="1" x14ac:dyDescent="0.25">
      <c r="A185" s="98"/>
      <c r="B185" s="44"/>
      <c r="C185" s="115"/>
      <c r="D185" s="44"/>
      <c r="E185" s="44"/>
      <c r="F185" s="44"/>
      <c r="G185" s="44"/>
      <c r="H185" s="44"/>
      <c r="I185" s="44"/>
    </row>
  </sheetData>
  <mergeCells count="4">
    <mergeCell ref="A1:I1"/>
    <mergeCell ref="A8:F8"/>
    <mergeCell ref="A9:F9"/>
    <mergeCell ref="A10:F10"/>
  </mergeCells>
  <pageMargins left="0.7" right="0.7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1"/>
  <sheetViews>
    <sheetView topLeftCell="A13" workbookViewId="0">
      <selection activeCell="A21" sqref="A21:I23"/>
    </sheetView>
  </sheetViews>
  <sheetFormatPr defaultRowHeight="15" x14ac:dyDescent="0.25"/>
  <cols>
    <col min="1" max="1" width="5.42578125" style="93" customWidth="1"/>
    <col min="2" max="2" width="13.42578125" style="24" customWidth="1"/>
    <col min="3" max="3" width="15.42578125" style="24" customWidth="1"/>
    <col min="4" max="4" width="9.5703125" style="24" customWidth="1"/>
    <col min="5" max="5" width="7.28515625" style="24" customWidth="1"/>
    <col min="6" max="6" width="10.140625" style="24" customWidth="1"/>
    <col min="7" max="7" width="8.28515625" style="24" customWidth="1"/>
    <col min="8" max="8" width="13.7109375" style="24" customWidth="1"/>
    <col min="9" max="9" width="10.85546875" style="24" customWidth="1"/>
  </cols>
  <sheetData>
    <row r="1" spans="1:9" x14ac:dyDescent="0.25">
      <c r="A1" s="146" t="s">
        <v>260</v>
      </c>
      <c r="B1" s="146"/>
      <c r="C1" s="146"/>
      <c r="D1" s="146"/>
      <c r="E1" s="146"/>
      <c r="F1" s="146"/>
      <c r="G1" s="146"/>
      <c r="H1" s="146"/>
      <c r="I1" s="146"/>
    </row>
    <row r="2" spans="1:9" ht="48" customHeight="1" x14ac:dyDescent="0.25">
      <c r="A2" s="120" t="s">
        <v>0</v>
      </c>
      <c r="B2" s="121" t="s">
        <v>381</v>
      </c>
      <c r="C2" s="121" t="s">
        <v>168</v>
      </c>
      <c r="D2" s="121" t="s">
        <v>508</v>
      </c>
      <c r="E2" s="121" t="s">
        <v>369</v>
      </c>
      <c r="F2" s="121" t="s">
        <v>476</v>
      </c>
      <c r="G2" s="121" t="s">
        <v>814</v>
      </c>
      <c r="H2" s="124" t="s">
        <v>815</v>
      </c>
      <c r="I2" s="124" t="s">
        <v>816</v>
      </c>
    </row>
    <row r="3" spans="1:9" x14ac:dyDescent="0.25">
      <c r="A3" s="99" t="s">
        <v>756</v>
      </c>
      <c r="B3" s="50" t="s">
        <v>504</v>
      </c>
      <c r="C3" s="12" t="s">
        <v>266</v>
      </c>
      <c r="D3" s="19" t="s">
        <v>368</v>
      </c>
      <c r="E3" s="46">
        <v>7</v>
      </c>
      <c r="F3" s="116">
        <v>9.68</v>
      </c>
      <c r="G3" s="46">
        <f t="shared" ref="G3:G20" si="0">E3*F3</f>
        <v>67.759999999999991</v>
      </c>
      <c r="H3" s="132"/>
      <c r="I3" s="132"/>
    </row>
    <row r="4" spans="1:9" ht="48" customHeight="1" x14ac:dyDescent="0.25">
      <c r="A4" s="99" t="s">
        <v>757</v>
      </c>
      <c r="B4" s="50" t="s">
        <v>505</v>
      </c>
      <c r="C4" s="12" t="s">
        <v>266</v>
      </c>
      <c r="D4" s="19" t="s">
        <v>368</v>
      </c>
      <c r="E4" s="46">
        <v>6</v>
      </c>
      <c r="F4" s="116">
        <v>6.05</v>
      </c>
      <c r="G4" s="46">
        <f t="shared" si="0"/>
        <v>36.299999999999997</v>
      </c>
      <c r="H4" s="132"/>
      <c r="I4" s="132"/>
    </row>
    <row r="5" spans="1:9" ht="22.5" x14ac:dyDescent="0.25">
      <c r="A5" s="99" t="s">
        <v>758</v>
      </c>
      <c r="B5" s="50" t="s">
        <v>507</v>
      </c>
      <c r="C5" s="12" t="s">
        <v>266</v>
      </c>
      <c r="D5" s="19" t="s">
        <v>368</v>
      </c>
      <c r="E5" s="46">
        <v>6</v>
      </c>
      <c r="F5" s="116">
        <v>6.05</v>
      </c>
      <c r="G5" s="46">
        <f t="shared" si="0"/>
        <v>36.299999999999997</v>
      </c>
      <c r="H5" s="132"/>
      <c r="I5" s="132"/>
    </row>
    <row r="6" spans="1:9" ht="22.5" x14ac:dyDescent="0.25">
      <c r="A6" s="99" t="s">
        <v>759</v>
      </c>
      <c r="B6" s="51" t="s">
        <v>506</v>
      </c>
      <c r="C6" s="52" t="s">
        <v>266</v>
      </c>
      <c r="D6" s="19" t="s">
        <v>368</v>
      </c>
      <c r="E6" s="46">
        <v>6</v>
      </c>
      <c r="F6" s="116">
        <v>6.05</v>
      </c>
      <c r="G6" s="46">
        <f t="shared" si="0"/>
        <v>36.299999999999997</v>
      </c>
      <c r="H6" s="132"/>
      <c r="I6" s="132"/>
    </row>
    <row r="7" spans="1:9" x14ac:dyDescent="0.25">
      <c r="A7" s="99" t="s">
        <v>760</v>
      </c>
      <c r="B7" s="50" t="s">
        <v>522</v>
      </c>
      <c r="C7" s="12" t="s">
        <v>261</v>
      </c>
      <c r="D7" s="19" t="s">
        <v>368</v>
      </c>
      <c r="E7" s="46">
        <v>3</v>
      </c>
      <c r="F7" s="116">
        <v>100</v>
      </c>
      <c r="G7" s="46">
        <f t="shared" si="0"/>
        <v>300</v>
      </c>
      <c r="H7" s="132"/>
      <c r="I7" s="132"/>
    </row>
    <row r="8" spans="1:9" ht="51" customHeight="1" x14ac:dyDescent="0.25">
      <c r="A8" s="99" t="s">
        <v>761</v>
      </c>
      <c r="B8" s="51" t="s">
        <v>516</v>
      </c>
      <c r="C8" s="52" t="s">
        <v>265</v>
      </c>
      <c r="D8" s="19" t="s">
        <v>368</v>
      </c>
      <c r="E8" s="46">
        <v>3</v>
      </c>
      <c r="F8" s="116">
        <v>100</v>
      </c>
      <c r="G8" s="46">
        <f t="shared" si="0"/>
        <v>300</v>
      </c>
      <c r="H8" s="132"/>
      <c r="I8" s="132"/>
    </row>
    <row r="9" spans="1:9" x14ac:dyDescent="0.25">
      <c r="A9" s="99" t="s">
        <v>762</v>
      </c>
      <c r="B9" s="50" t="s">
        <v>499</v>
      </c>
      <c r="C9" s="47" t="s">
        <v>262</v>
      </c>
      <c r="D9" s="19" t="s">
        <v>368</v>
      </c>
      <c r="E9" s="46">
        <v>4</v>
      </c>
      <c r="F9" s="116">
        <v>92.75</v>
      </c>
      <c r="G9" s="46">
        <f t="shared" si="0"/>
        <v>371</v>
      </c>
      <c r="H9" s="132"/>
      <c r="I9" s="132"/>
    </row>
    <row r="10" spans="1:9" x14ac:dyDescent="0.25">
      <c r="A10" s="99" t="s">
        <v>763</v>
      </c>
      <c r="B10" s="50" t="s">
        <v>502</v>
      </c>
      <c r="C10" s="12" t="s">
        <v>264</v>
      </c>
      <c r="D10" s="19" t="s">
        <v>368</v>
      </c>
      <c r="E10" s="46">
        <v>18</v>
      </c>
      <c r="F10" s="116">
        <v>48.39</v>
      </c>
      <c r="G10" s="46">
        <f t="shared" si="0"/>
        <v>871.02</v>
      </c>
      <c r="H10" s="132"/>
      <c r="I10" s="132"/>
    </row>
    <row r="11" spans="1:9" ht="22.5" x14ac:dyDescent="0.25">
      <c r="A11" s="99" t="s">
        <v>764</v>
      </c>
      <c r="B11" s="50" t="s">
        <v>503</v>
      </c>
      <c r="C11" s="21" t="s">
        <v>263</v>
      </c>
      <c r="D11" s="19" t="s">
        <v>368</v>
      </c>
      <c r="E11" s="46">
        <v>6</v>
      </c>
      <c r="F11" s="116">
        <v>60.49</v>
      </c>
      <c r="G11" s="46">
        <f t="shared" si="0"/>
        <v>362.94</v>
      </c>
      <c r="H11" s="132"/>
      <c r="I11" s="132"/>
    </row>
    <row r="12" spans="1:9" ht="22.5" x14ac:dyDescent="0.25">
      <c r="A12" s="99" t="s">
        <v>765</v>
      </c>
      <c r="B12" s="50" t="s">
        <v>495</v>
      </c>
      <c r="C12" s="12" t="s">
        <v>267</v>
      </c>
      <c r="D12" s="19" t="s">
        <v>368</v>
      </c>
      <c r="E12" s="46">
        <v>1</v>
      </c>
      <c r="F12" s="116">
        <v>62.9</v>
      </c>
      <c r="G12" s="46">
        <f t="shared" si="0"/>
        <v>62.9</v>
      </c>
      <c r="H12" s="132"/>
      <c r="I12" s="132"/>
    </row>
    <row r="13" spans="1:9" ht="22.5" x14ac:dyDescent="0.25">
      <c r="A13" s="99" t="s">
        <v>766</v>
      </c>
      <c r="B13" s="50" t="s">
        <v>492</v>
      </c>
      <c r="C13" s="12" t="s">
        <v>267</v>
      </c>
      <c r="D13" s="19" t="s">
        <v>368</v>
      </c>
      <c r="E13" s="46">
        <v>1</v>
      </c>
      <c r="F13" s="116">
        <v>29.72</v>
      </c>
      <c r="G13" s="46">
        <f t="shared" si="0"/>
        <v>29.72</v>
      </c>
      <c r="H13" s="132"/>
      <c r="I13" s="132"/>
    </row>
    <row r="14" spans="1:9" ht="33.75" x14ac:dyDescent="0.25">
      <c r="A14" s="99" t="s">
        <v>767</v>
      </c>
      <c r="B14" s="50" t="s">
        <v>494</v>
      </c>
      <c r="C14" s="12" t="s">
        <v>267</v>
      </c>
      <c r="D14" s="19" t="s">
        <v>368</v>
      </c>
      <c r="E14" s="46">
        <v>1</v>
      </c>
      <c r="F14" s="116">
        <v>62.9</v>
      </c>
      <c r="G14" s="46">
        <f t="shared" si="0"/>
        <v>62.9</v>
      </c>
      <c r="H14" s="132"/>
      <c r="I14" s="132"/>
    </row>
    <row r="15" spans="1:9" ht="33.75" x14ac:dyDescent="0.25">
      <c r="A15" s="99" t="s">
        <v>768</v>
      </c>
      <c r="B15" s="50" t="s">
        <v>493</v>
      </c>
      <c r="C15" s="12" t="s">
        <v>267</v>
      </c>
      <c r="D15" s="19" t="s">
        <v>368</v>
      </c>
      <c r="E15" s="46">
        <v>1</v>
      </c>
      <c r="F15" s="116">
        <v>62.9</v>
      </c>
      <c r="G15" s="46">
        <f t="shared" si="0"/>
        <v>62.9</v>
      </c>
      <c r="H15" s="132"/>
      <c r="I15" s="132"/>
    </row>
    <row r="16" spans="1:9" ht="22.5" x14ac:dyDescent="0.25">
      <c r="A16" s="99" t="s">
        <v>769</v>
      </c>
      <c r="B16" s="50" t="s">
        <v>498</v>
      </c>
      <c r="C16" s="47" t="s">
        <v>527</v>
      </c>
      <c r="D16" s="19" t="s">
        <v>368</v>
      </c>
      <c r="E16" s="46">
        <v>8</v>
      </c>
      <c r="F16" s="116">
        <v>25.96</v>
      </c>
      <c r="G16" s="46">
        <f t="shared" si="0"/>
        <v>207.68</v>
      </c>
      <c r="H16" s="132"/>
      <c r="I16" s="132"/>
    </row>
    <row r="17" spans="1:9" ht="22.5" x14ac:dyDescent="0.25">
      <c r="A17" s="99" t="s">
        <v>770</v>
      </c>
      <c r="B17" s="50" t="s">
        <v>492</v>
      </c>
      <c r="C17" s="21" t="s">
        <v>528</v>
      </c>
      <c r="D17" s="19" t="s">
        <v>368</v>
      </c>
      <c r="E17" s="48">
        <v>2</v>
      </c>
      <c r="F17" s="117">
        <v>29.72</v>
      </c>
      <c r="G17" s="46">
        <f t="shared" si="0"/>
        <v>59.44</v>
      </c>
      <c r="H17" s="132"/>
      <c r="I17" s="132"/>
    </row>
    <row r="18" spans="1:9" ht="22.5" x14ac:dyDescent="0.25">
      <c r="A18" s="99" t="s">
        <v>771</v>
      </c>
      <c r="B18" s="50" t="s">
        <v>495</v>
      </c>
      <c r="C18" s="21" t="s">
        <v>528</v>
      </c>
      <c r="D18" s="19" t="s">
        <v>368</v>
      </c>
      <c r="E18" s="48">
        <v>1</v>
      </c>
      <c r="F18" s="117">
        <v>62.9</v>
      </c>
      <c r="G18" s="46">
        <f t="shared" si="0"/>
        <v>62.9</v>
      </c>
      <c r="H18" s="132"/>
      <c r="I18" s="132"/>
    </row>
    <row r="19" spans="1:9" ht="22.5" x14ac:dyDescent="0.25">
      <c r="A19" s="99" t="s">
        <v>772</v>
      </c>
      <c r="B19" s="50" t="s">
        <v>492</v>
      </c>
      <c r="C19" s="21" t="s">
        <v>528</v>
      </c>
      <c r="D19" s="19" t="s">
        <v>368</v>
      </c>
      <c r="E19" s="48">
        <v>2</v>
      </c>
      <c r="F19" s="117">
        <v>29.72</v>
      </c>
      <c r="G19" s="46">
        <f t="shared" si="0"/>
        <v>59.44</v>
      </c>
      <c r="H19" s="132"/>
      <c r="I19" s="132"/>
    </row>
    <row r="20" spans="1:9" ht="33.75" x14ac:dyDescent="0.25">
      <c r="A20" s="99" t="s">
        <v>773</v>
      </c>
      <c r="B20" s="50" t="s">
        <v>493</v>
      </c>
      <c r="C20" s="21" t="s">
        <v>529</v>
      </c>
      <c r="D20" s="19" t="s">
        <v>368</v>
      </c>
      <c r="E20" s="48">
        <v>1</v>
      </c>
      <c r="F20" s="117">
        <v>62.9</v>
      </c>
      <c r="G20" s="46">
        <f t="shared" si="0"/>
        <v>62.9</v>
      </c>
      <c r="H20" s="132"/>
      <c r="I20" s="132"/>
    </row>
    <row r="21" spans="1:9" ht="23.25" x14ac:dyDescent="0.25">
      <c r="A21" s="148" t="s">
        <v>830</v>
      </c>
      <c r="B21" s="148"/>
      <c r="C21" s="148"/>
      <c r="D21" s="148"/>
      <c r="E21" s="148"/>
      <c r="F21" s="148"/>
      <c r="G21" s="122">
        <f>SUM(G3:G20)</f>
        <v>3052.4</v>
      </c>
      <c r="H21" s="127" t="s">
        <v>818</v>
      </c>
      <c r="I21" s="128">
        <f>SUM(I3:I20)</f>
        <v>0</v>
      </c>
    </row>
    <row r="22" spans="1:9" x14ac:dyDescent="0.25">
      <c r="A22" s="148" t="s">
        <v>817</v>
      </c>
      <c r="B22" s="148"/>
      <c r="C22" s="148"/>
      <c r="D22" s="148"/>
      <c r="E22" s="148"/>
      <c r="F22" s="148"/>
      <c r="G22" s="122">
        <f>G21*24%</f>
        <v>732.57600000000002</v>
      </c>
      <c r="H22" s="129" t="s">
        <v>817</v>
      </c>
      <c r="I22" s="130">
        <f>I21*24%</f>
        <v>0</v>
      </c>
    </row>
    <row r="23" spans="1:9" ht="23.25" x14ac:dyDescent="0.25">
      <c r="A23" s="148" t="s">
        <v>831</v>
      </c>
      <c r="B23" s="148"/>
      <c r="C23" s="148"/>
      <c r="D23" s="148"/>
      <c r="E23" s="148"/>
      <c r="F23" s="148"/>
      <c r="G23" s="122">
        <f>SUM(G21:G22)</f>
        <v>3784.9760000000001</v>
      </c>
      <c r="H23" s="131" t="s">
        <v>819</v>
      </c>
      <c r="I23" s="128">
        <f>SUM(I21:I22)</f>
        <v>0</v>
      </c>
    </row>
    <row r="80" spans="1:9" ht="25.5" customHeight="1" x14ac:dyDescent="0.25">
      <c r="A80" s="100"/>
      <c r="B80" s="6"/>
      <c r="C80" s="49"/>
      <c r="D80" s="49"/>
      <c r="E80" s="49"/>
      <c r="F80" s="49"/>
      <c r="G80" s="49"/>
      <c r="H80" s="49"/>
      <c r="I80" s="49"/>
    </row>
    <row r="81" spans="1:9" ht="26.25" customHeight="1" x14ac:dyDescent="0.25">
      <c r="A81" s="100"/>
      <c r="B81" s="6"/>
      <c r="C81" s="49"/>
      <c r="D81" s="49"/>
      <c r="E81" s="49"/>
      <c r="F81" s="49"/>
      <c r="G81" s="49"/>
      <c r="H81" s="49"/>
      <c r="I81" s="49"/>
    </row>
    <row r="171" spans="1:9" s="5" customFormat="1" x14ac:dyDescent="0.25">
      <c r="A171" s="92"/>
      <c r="B171" s="25"/>
      <c r="C171" s="25"/>
      <c r="D171" s="25"/>
      <c r="E171" s="25"/>
      <c r="F171" s="25"/>
      <c r="G171" s="25"/>
      <c r="H171" s="25"/>
      <c r="I171" s="25"/>
    </row>
  </sheetData>
  <sortState ref="B3:J20">
    <sortCondition ref="C3:C20"/>
  </sortState>
  <mergeCells count="4">
    <mergeCell ref="A1:I1"/>
    <mergeCell ref="A21:F21"/>
    <mergeCell ref="A22:F22"/>
    <mergeCell ref="A23:F23"/>
  </mergeCells>
  <pageMargins left="0.7" right="0.7" top="0.75" bottom="0.75" header="0.3" footer="0.3"/>
  <pageSetup paperSize="9" orientation="landscape" horizontalDpi="200" verticalDpi="2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37" workbookViewId="0">
      <selection activeCell="A46" sqref="A46"/>
    </sheetView>
  </sheetViews>
  <sheetFormatPr defaultRowHeight="15" x14ac:dyDescent="0.25"/>
  <cols>
    <col min="1" max="1" width="5.42578125" style="91" customWidth="1"/>
    <col min="2" max="2" width="11.85546875" style="17" customWidth="1"/>
    <col min="3" max="3" width="15.5703125" style="17" customWidth="1"/>
    <col min="4" max="4" width="7.5703125" style="1" customWidth="1"/>
    <col min="5" max="5" width="8.42578125" style="1" customWidth="1"/>
    <col min="6" max="6" width="7.7109375" style="1" customWidth="1"/>
    <col min="7" max="7" width="10.5703125" style="1" customWidth="1"/>
    <col min="8" max="8" width="11" style="1" customWidth="1"/>
    <col min="9" max="9" width="11.85546875" style="1" customWidth="1"/>
  </cols>
  <sheetData>
    <row r="1" spans="1:9" x14ac:dyDescent="0.25">
      <c r="A1" s="146" t="s">
        <v>268</v>
      </c>
      <c r="B1" s="146"/>
      <c r="C1" s="146"/>
      <c r="D1" s="146"/>
      <c r="E1" s="146"/>
      <c r="F1" s="146"/>
      <c r="G1" s="146"/>
      <c r="H1" s="146"/>
      <c r="I1" s="146"/>
    </row>
    <row r="2" spans="1:9" ht="67.5" x14ac:dyDescent="0.25">
      <c r="A2" s="101" t="s">
        <v>0</v>
      </c>
      <c r="B2" s="76" t="s">
        <v>381</v>
      </c>
      <c r="C2" s="76" t="s">
        <v>509</v>
      </c>
      <c r="D2" s="76" t="s">
        <v>510</v>
      </c>
      <c r="E2" s="76" t="s">
        <v>369</v>
      </c>
      <c r="F2" s="76" t="s">
        <v>469</v>
      </c>
      <c r="G2" s="76" t="s">
        <v>814</v>
      </c>
      <c r="H2" s="124" t="s">
        <v>815</v>
      </c>
      <c r="I2" s="124" t="s">
        <v>816</v>
      </c>
    </row>
    <row r="3" spans="1:9" ht="23.25" x14ac:dyDescent="0.25">
      <c r="A3" s="90" t="s">
        <v>774</v>
      </c>
      <c r="B3" s="28" t="s">
        <v>524</v>
      </c>
      <c r="C3" s="21" t="s">
        <v>269</v>
      </c>
      <c r="D3" s="29" t="s">
        <v>368</v>
      </c>
      <c r="E3" s="26">
        <v>3</v>
      </c>
      <c r="F3" s="18">
        <v>40.33</v>
      </c>
      <c r="G3" s="18">
        <f t="shared" ref="G3:G42" si="0">E3*F3</f>
        <v>120.99</v>
      </c>
      <c r="H3" s="144"/>
      <c r="I3" s="145"/>
    </row>
    <row r="4" spans="1:9" ht="45.75" x14ac:dyDescent="0.25">
      <c r="A4" s="90" t="s">
        <v>775</v>
      </c>
      <c r="B4" s="28" t="s">
        <v>518</v>
      </c>
      <c r="C4" s="107" t="s">
        <v>276</v>
      </c>
      <c r="D4" s="29" t="s">
        <v>368</v>
      </c>
      <c r="E4" s="82">
        <v>3</v>
      </c>
      <c r="F4" s="82">
        <v>5.65</v>
      </c>
      <c r="G4" s="18">
        <f t="shared" si="0"/>
        <v>16.950000000000003</v>
      </c>
      <c r="H4" s="144"/>
      <c r="I4" s="145"/>
    </row>
    <row r="5" spans="1:9" ht="45.75" x14ac:dyDescent="0.25">
      <c r="A5" s="90" t="s">
        <v>776</v>
      </c>
      <c r="B5" s="28" t="s">
        <v>518</v>
      </c>
      <c r="C5" s="77" t="s">
        <v>539</v>
      </c>
      <c r="D5" s="29" t="s">
        <v>368</v>
      </c>
      <c r="E5" s="75">
        <v>4</v>
      </c>
      <c r="F5" s="74">
        <v>5.65</v>
      </c>
      <c r="G5" s="18">
        <f t="shared" si="0"/>
        <v>22.6</v>
      </c>
      <c r="H5" s="144"/>
      <c r="I5" s="145"/>
    </row>
    <row r="6" spans="1:9" ht="45.75" x14ac:dyDescent="0.25">
      <c r="A6" s="90" t="s">
        <v>777</v>
      </c>
      <c r="B6" s="28" t="s">
        <v>518</v>
      </c>
      <c r="C6" s="56" t="s">
        <v>525</v>
      </c>
      <c r="D6" s="29" t="s">
        <v>368</v>
      </c>
      <c r="E6" s="26">
        <v>6</v>
      </c>
      <c r="F6" s="29">
        <v>5.65</v>
      </c>
      <c r="G6" s="18">
        <f t="shared" si="0"/>
        <v>33.900000000000006</v>
      </c>
      <c r="H6" s="144"/>
      <c r="I6" s="145"/>
    </row>
    <row r="7" spans="1:9" ht="58.5" customHeight="1" x14ac:dyDescent="0.25">
      <c r="A7" s="90" t="s">
        <v>778</v>
      </c>
      <c r="B7" s="28" t="s">
        <v>518</v>
      </c>
      <c r="C7" s="56" t="s">
        <v>281</v>
      </c>
      <c r="D7" s="29" t="s">
        <v>368</v>
      </c>
      <c r="E7" s="26">
        <v>4</v>
      </c>
      <c r="F7" s="26">
        <v>5.65</v>
      </c>
      <c r="G7" s="18">
        <f t="shared" si="0"/>
        <v>22.6</v>
      </c>
      <c r="H7" s="144"/>
      <c r="I7" s="145"/>
    </row>
    <row r="8" spans="1:9" ht="45.75" x14ac:dyDescent="0.25">
      <c r="A8" s="90" t="s">
        <v>779</v>
      </c>
      <c r="B8" s="28" t="s">
        <v>517</v>
      </c>
      <c r="C8" s="107" t="s">
        <v>276</v>
      </c>
      <c r="D8" s="29" t="s">
        <v>368</v>
      </c>
      <c r="E8" s="82">
        <v>5</v>
      </c>
      <c r="F8" s="82">
        <v>9.68</v>
      </c>
      <c r="G8" s="18">
        <f t="shared" si="0"/>
        <v>48.4</v>
      </c>
      <c r="H8" s="144"/>
      <c r="I8" s="145"/>
    </row>
    <row r="9" spans="1:9" ht="45.75" x14ac:dyDescent="0.25">
      <c r="A9" s="90" t="s">
        <v>780</v>
      </c>
      <c r="B9" s="28" t="s">
        <v>517</v>
      </c>
      <c r="C9" s="77" t="s">
        <v>539</v>
      </c>
      <c r="D9" s="29" t="s">
        <v>368</v>
      </c>
      <c r="E9" s="74">
        <v>5</v>
      </c>
      <c r="F9" s="74">
        <v>9.68</v>
      </c>
      <c r="G9" s="18">
        <f t="shared" si="0"/>
        <v>48.4</v>
      </c>
      <c r="H9" s="144"/>
      <c r="I9" s="145"/>
    </row>
    <row r="10" spans="1:9" ht="45.75" x14ac:dyDescent="0.25">
      <c r="A10" s="90" t="s">
        <v>781</v>
      </c>
      <c r="B10" s="28" t="s">
        <v>517</v>
      </c>
      <c r="C10" s="56" t="s">
        <v>525</v>
      </c>
      <c r="D10" s="29" t="s">
        <v>368</v>
      </c>
      <c r="E10" s="26">
        <v>7</v>
      </c>
      <c r="F10" s="29">
        <v>9.68</v>
      </c>
      <c r="G10" s="18">
        <f t="shared" si="0"/>
        <v>67.759999999999991</v>
      </c>
      <c r="H10" s="144"/>
      <c r="I10" s="145"/>
    </row>
    <row r="11" spans="1:9" ht="57" customHeight="1" x14ac:dyDescent="0.25">
      <c r="A11" s="90" t="s">
        <v>782</v>
      </c>
      <c r="B11" s="28" t="s">
        <v>517</v>
      </c>
      <c r="C11" s="56" t="s">
        <v>281</v>
      </c>
      <c r="D11" s="29" t="s">
        <v>368</v>
      </c>
      <c r="E11" s="26">
        <v>5</v>
      </c>
      <c r="F11" s="26">
        <v>9.68</v>
      </c>
      <c r="G11" s="18">
        <f t="shared" si="0"/>
        <v>48.4</v>
      </c>
      <c r="H11" s="144"/>
      <c r="I11" s="145"/>
    </row>
    <row r="12" spans="1:9" ht="60" customHeight="1" x14ac:dyDescent="0.25">
      <c r="A12" s="90" t="s">
        <v>783</v>
      </c>
      <c r="B12" s="32" t="s">
        <v>520</v>
      </c>
      <c r="C12" s="107" t="s">
        <v>276</v>
      </c>
      <c r="D12" s="29" t="s">
        <v>368</v>
      </c>
      <c r="E12" s="82">
        <v>4</v>
      </c>
      <c r="F12" s="82">
        <v>5.65</v>
      </c>
      <c r="G12" s="18">
        <f t="shared" si="0"/>
        <v>22.6</v>
      </c>
      <c r="H12" s="144"/>
      <c r="I12" s="145"/>
    </row>
    <row r="13" spans="1:9" ht="45.75" x14ac:dyDescent="0.25">
      <c r="A13" s="90" t="s">
        <v>784</v>
      </c>
      <c r="B13" s="28" t="s">
        <v>520</v>
      </c>
      <c r="C13" s="77" t="s">
        <v>539</v>
      </c>
      <c r="D13" s="29" t="s">
        <v>368</v>
      </c>
      <c r="E13" s="74">
        <v>4</v>
      </c>
      <c r="F13" s="74">
        <v>5.65</v>
      </c>
      <c r="G13" s="18">
        <f t="shared" si="0"/>
        <v>22.6</v>
      </c>
      <c r="H13" s="144"/>
      <c r="I13" s="145"/>
    </row>
    <row r="14" spans="1:9" ht="45.75" x14ac:dyDescent="0.25">
      <c r="A14" s="90" t="s">
        <v>785</v>
      </c>
      <c r="B14" s="28" t="s">
        <v>520</v>
      </c>
      <c r="C14" s="56" t="s">
        <v>525</v>
      </c>
      <c r="D14" s="29" t="s">
        <v>368</v>
      </c>
      <c r="E14" s="26">
        <v>6</v>
      </c>
      <c r="F14" s="29">
        <v>5.65</v>
      </c>
      <c r="G14" s="18">
        <f t="shared" si="0"/>
        <v>33.900000000000006</v>
      </c>
      <c r="H14" s="144"/>
      <c r="I14" s="145"/>
    </row>
    <row r="15" spans="1:9" ht="45.75" x14ac:dyDescent="0.25">
      <c r="A15" s="90" t="s">
        <v>786</v>
      </c>
      <c r="B15" s="28" t="s">
        <v>520</v>
      </c>
      <c r="C15" s="56" t="s">
        <v>281</v>
      </c>
      <c r="D15" s="29" t="s">
        <v>368</v>
      </c>
      <c r="E15" s="26">
        <v>4</v>
      </c>
      <c r="F15" s="26">
        <v>5.65</v>
      </c>
      <c r="G15" s="18">
        <f t="shared" si="0"/>
        <v>22.6</v>
      </c>
      <c r="H15" s="144"/>
      <c r="I15" s="145"/>
    </row>
    <row r="16" spans="1:9" ht="57" x14ac:dyDescent="0.25">
      <c r="A16" s="90" t="s">
        <v>787</v>
      </c>
      <c r="B16" s="28" t="s">
        <v>329</v>
      </c>
      <c r="C16" s="21" t="s">
        <v>204</v>
      </c>
      <c r="D16" s="29" t="s">
        <v>368</v>
      </c>
      <c r="E16" s="26">
        <v>4</v>
      </c>
      <c r="F16" s="53">
        <v>28.23</v>
      </c>
      <c r="G16" s="18">
        <f t="shared" si="0"/>
        <v>112.92</v>
      </c>
      <c r="H16" s="144"/>
      <c r="I16" s="145"/>
    </row>
    <row r="17" spans="1:9" ht="57" x14ac:dyDescent="0.25">
      <c r="A17" s="90" t="s">
        <v>788</v>
      </c>
      <c r="B17" s="28" t="s">
        <v>519</v>
      </c>
      <c r="C17" s="107" t="s">
        <v>276</v>
      </c>
      <c r="D17" s="29" t="s">
        <v>368</v>
      </c>
      <c r="E17" s="82">
        <v>3</v>
      </c>
      <c r="F17" s="82">
        <v>5.65</v>
      </c>
      <c r="G17" s="18">
        <f t="shared" si="0"/>
        <v>16.950000000000003</v>
      </c>
      <c r="H17" s="144"/>
      <c r="I17" s="145"/>
    </row>
    <row r="18" spans="1:9" ht="57" x14ac:dyDescent="0.25">
      <c r="A18" s="90" t="s">
        <v>789</v>
      </c>
      <c r="B18" s="28" t="s">
        <v>519</v>
      </c>
      <c r="C18" s="77" t="s">
        <v>539</v>
      </c>
      <c r="D18" s="29" t="s">
        <v>368</v>
      </c>
      <c r="E18" s="74">
        <v>4</v>
      </c>
      <c r="F18" s="74">
        <v>5.65</v>
      </c>
      <c r="G18" s="18">
        <f t="shared" si="0"/>
        <v>22.6</v>
      </c>
      <c r="H18" s="144"/>
      <c r="I18" s="145"/>
    </row>
    <row r="19" spans="1:9" ht="57" x14ac:dyDescent="0.25">
      <c r="A19" s="90" t="s">
        <v>790</v>
      </c>
      <c r="B19" s="28" t="s">
        <v>519</v>
      </c>
      <c r="C19" s="56" t="s">
        <v>525</v>
      </c>
      <c r="D19" s="29" t="s">
        <v>368</v>
      </c>
      <c r="E19" s="26">
        <v>6</v>
      </c>
      <c r="F19" s="29">
        <v>5.65</v>
      </c>
      <c r="G19" s="18">
        <f t="shared" si="0"/>
        <v>33.900000000000006</v>
      </c>
      <c r="H19" s="144"/>
      <c r="I19" s="145"/>
    </row>
    <row r="20" spans="1:9" ht="57" x14ac:dyDescent="0.25">
      <c r="A20" s="90" t="s">
        <v>791</v>
      </c>
      <c r="B20" s="28" t="s">
        <v>519</v>
      </c>
      <c r="C20" s="56" t="s">
        <v>281</v>
      </c>
      <c r="D20" s="29" t="s">
        <v>368</v>
      </c>
      <c r="E20" s="26">
        <v>4</v>
      </c>
      <c r="F20" s="26">
        <v>5.65</v>
      </c>
      <c r="G20" s="18">
        <f t="shared" si="0"/>
        <v>22.6</v>
      </c>
      <c r="H20" s="144"/>
      <c r="I20" s="145"/>
    </row>
    <row r="21" spans="1:9" ht="21" x14ac:dyDescent="0.25">
      <c r="A21" s="90" t="s">
        <v>792</v>
      </c>
      <c r="B21" s="28" t="s">
        <v>526</v>
      </c>
      <c r="C21" s="80" t="s">
        <v>280</v>
      </c>
      <c r="D21" s="29" t="s">
        <v>368</v>
      </c>
      <c r="E21" s="26">
        <v>3</v>
      </c>
      <c r="F21" s="81">
        <v>88.71</v>
      </c>
      <c r="G21" s="18">
        <f t="shared" si="0"/>
        <v>266.13</v>
      </c>
      <c r="H21" s="144"/>
      <c r="I21" s="145"/>
    </row>
    <row r="22" spans="1:9" ht="23.25" x14ac:dyDescent="0.25">
      <c r="A22" s="90" t="s">
        <v>793</v>
      </c>
      <c r="B22" s="28" t="s">
        <v>515</v>
      </c>
      <c r="C22" s="56" t="s">
        <v>273</v>
      </c>
      <c r="D22" s="29" t="s">
        <v>368</v>
      </c>
      <c r="E22" s="26">
        <v>2</v>
      </c>
      <c r="F22" s="26">
        <v>120.97</v>
      </c>
      <c r="G22" s="18">
        <f t="shared" si="0"/>
        <v>241.94</v>
      </c>
      <c r="H22" s="144"/>
      <c r="I22" s="145"/>
    </row>
    <row r="23" spans="1:9" ht="23.25" x14ac:dyDescent="0.25">
      <c r="A23" s="90" t="s">
        <v>794</v>
      </c>
      <c r="B23" s="28" t="s">
        <v>516</v>
      </c>
      <c r="C23" s="56" t="s">
        <v>284</v>
      </c>
      <c r="D23" s="29" t="s">
        <v>368</v>
      </c>
      <c r="E23" s="26">
        <v>2</v>
      </c>
      <c r="F23" s="29">
        <v>120.97</v>
      </c>
      <c r="G23" s="18">
        <f t="shared" si="0"/>
        <v>241.94</v>
      </c>
      <c r="H23" s="144"/>
      <c r="I23" s="145"/>
    </row>
    <row r="24" spans="1:9" ht="23.25" x14ac:dyDescent="0.25">
      <c r="A24" s="90" t="s">
        <v>795</v>
      </c>
      <c r="B24" s="28" t="s">
        <v>516</v>
      </c>
      <c r="C24" s="56" t="s">
        <v>274</v>
      </c>
      <c r="D24" s="29" t="s">
        <v>368</v>
      </c>
      <c r="E24" s="26">
        <v>2</v>
      </c>
      <c r="F24" s="26">
        <v>120.97</v>
      </c>
      <c r="G24" s="18">
        <f t="shared" si="0"/>
        <v>241.94</v>
      </c>
      <c r="H24" s="144"/>
      <c r="I24" s="145"/>
    </row>
    <row r="25" spans="1:9" ht="34.5" x14ac:dyDescent="0.25">
      <c r="A25" s="90" t="s">
        <v>796</v>
      </c>
      <c r="B25" s="28" t="s">
        <v>511</v>
      </c>
      <c r="C25" s="56" t="s">
        <v>272</v>
      </c>
      <c r="D25" s="29" t="s">
        <v>368</v>
      </c>
      <c r="E25" s="26">
        <v>2</v>
      </c>
      <c r="F25" s="29">
        <v>80.650000000000006</v>
      </c>
      <c r="G25" s="18">
        <f t="shared" si="0"/>
        <v>161.30000000000001</v>
      </c>
      <c r="H25" s="144"/>
      <c r="I25" s="145"/>
    </row>
    <row r="26" spans="1:9" ht="34.5" x14ac:dyDescent="0.25">
      <c r="A26" s="90" t="s">
        <v>797</v>
      </c>
      <c r="B26" s="28" t="s">
        <v>513</v>
      </c>
      <c r="C26" s="56" t="s">
        <v>272</v>
      </c>
      <c r="D26" s="29" t="s">
        <v>368</v>
      </c>
      <c r="E26" s="26">
        <v>2</v>
      </c>
      <c r="F26" s="29">
        <v>84.68</v>
      </c>
      <c r="G26" s="18">
        <f t="shared" si="0"/>
        <v>169.36</v>
      </c>
      <c r="H26" s="144"/>
      <c r="I26" s="145"/>
    </row>
    <row r="27" spans="1:9" ht="45.75" x14ac:dyDescent="0.25">
      <c r="A27" s="90" t="s">
        <v>798</v>
      </c>
      <c r="B27" s="28" t="s">
        <v>514</v>
      </c>
      <c r="C27" s="56" t="s">
        <v>272</v>
      </c>
      <c r="D27" s="29" t="s">
        <v>368</v>
      </c>
      <c r="E27" s="26">
        <v>2</v>
      </c>
      <c r="F27" s="29">
        <v>84.68</v>
      </c>
      <c r="G27" s="18">
        <f t="shared" si="0"/>
        <v>169.36</v>
      </c>
      <c r="H27" s="144"/>
      <c r="I27" s="145"/>
    </row>
    <row r="28" spans="1:9" ht="34.5" x14ac:dyDescent="0.25">
      <c r="A28" s="90" t="s">
        <v>799</v>
      </c>
      <c r="B28" s="28" t="s">
        <v>512</v>
      </c>
      <c r="C28" s="79" t="s">
        <v>272</v>
      </c>
      <c r="D28" s="29" t="s">
        <v>368</v>
      </c>
      <c r="E28" s="26">
        <v>2</v>
      </c>
      <c r="F28" s="29">
        <v>84.68</v>
      </c>
      <c r="G28" s="18">
        <f t="shared" si="0"/>
        <v>169.36</v>
      </c>
      <c r="H28" s="144"/>
      <c r="I28" s="145"/>
    </row>
    <row r="29" spans="1:9" ht="23.25" x14ac:dyDescent="0.25">
      <c r="A29" s="90" t="s">
        <v>800</v>
      </c>
      <c r="B29" s="28" t="s">
        <v>530</v>
      </c>
      <c r="C29" s="104" t="s">
        <v>278</v>
      </c>
      <c r="D29" s="29" t="s">
        <v>368</v>
      </c>
      <c r="E29" s="61">
        <v>2</v>
      </c>
      <c r="F29" s="19">
        <v>181.46</v>
      </c>
      <c r="G29" s="18">
        <f t="shared" si="0"/>
        <v>362.92</v>
      </c>
      <c r="H29" s="144"/>
      <c r="I29" s="145"/>
    </row>
    <row r="30" spans="1:9" ht="34.5" x14ac:dyDescent="0.25">
      <c r="A30" s="90" t="s">
        <v>801</v>
      </c>
      <c r="B30" s="28" t="s">
        <v>531</v>
      </c>
      <c r="C30" s="56" t="s">
        <v>283</v>
      </c>
      <c r="D30" s="29" t="s">
        <v>368</v>
      </c>
      <c r="E30" s="26">
        <v>2</v>
      </c>
      <c r="F30" s="29">
        <v>37.909999999999997</v>
      </c>
      <c r="G30" s="18">
        <f t="shared" si="0"/>
        <v>75.819999999999993</v>
      </c>
      <c r="H30" s="144"/>
      <c r="I30" s="145"/>
    </row>
    <row r="31" spans="1:9" ht="34.5" x14ac:dyDescent="0.25">
      <c r="A31" s="90" t="s">
        <v>802</v>
      </c>
      <c r="B31" s="28" t="s">
        <v>824</v>
      </c>
      <c r="C31" s="21" t="s">
        <v>279</v>
      </c>
      <c r="D31" s="29" t="s">
        <v>368</v>
      </c>
      <c r="E31" s="26">
        <v>1</v>
      </c>
      <c r="F31" s="19">
        <v>80.05</v>
      </c>
      <c r="G31" s="18">
        <f t="shared" si="0"/>
        <v>80.05</v>
      </c>
      <c r="H31" s="144"/>
      <c r="I31" s="145"/>
    </row>
    <row r="32" spans="1:9" ht="45.75" x14ac:dyDescent="0.25">
      <c r="A32" s="90" t="s">
        <v>803</v>
      </c>
      <c r="B32" s="28" t="s">
        <v>535</v>
      </c>
      <c r="C32" s="87" t="s">
        <v>282</v>
      </c>
      <c r="D32" s="29" t="s">
        <v>368</v>
      </c>
      <c r="E32" s="26">
        <v>2</v>
      </c>
      <c r="F32" s="84">
        <v>48.39</v>
      </c>
      <c r="G32" s="18">
        <f t="shared" si="0"/>
        <v>96.78</v>
      </c>
      <c r="H32" s="144"/>
      <c r="I32" s="145"/>
    </row>
    <row r="33" spans="1:9" ht="45.75" x14ac:dyDescent="0.25">
      <c r="A33" s="90" t="s">
        <v>804</v>
      </c>
      <c r="B33" s="28" t="s">
        <v>536</v>
      </c>
      <c r="C33" s="78" t="s">
        <v>282</v>
      </c>
      <c r="D33" s="29" t="s">
        <v>368</v>
      </c>
      <c r="E33" s="26">
        <v>2</v>
      </c>
      <c r="F33" s="84">
        <v>72</v>
      </c>
      <c r="G33" s="18">
        <f t="shared" si="0"/>
        <v>144</v>
      </c>
      <c r="H33" s="144"/>
      <c r="I33" s="145"/>
    </row>
    <row r="34" spans="1:9" ht="57" x14ac:dyDescent="0.25">
      <c r="A34" s="90" t="s">
        <v>805</v>
      </c>
      <c r="B34" s="28" t="s">
        <v>537</v>
      </c>
      <c r="C34" s="78" t="s">
        <v>282</v>
      </c>
      <c r="D34" s="29" t="s">
        <v>368</v>
      </c>
      <c r="E34" s="26">
        <v>1</v>
      </c>
      <c r="F34" s="84">
        <v>72</v>
      </c>
      <c r="G34" s="18">
        <f t="shared" si="0"/>
        <v>72</v>
      </c>
      <c r="H34" s="144"/>
      <c r="I34" s="145"/>
    </row>
    <row r="35" spans="1:9" ht="57" x14ac:dyDescent="0.25">
      <c r="A35" s="90" t="s">
        <v>806</v>
      </c>
      <c r="B35" s="28" t="s">
        <v>538</v>
      </c>
      <c r="C35" s="78" t="s">
        <v>282</v>
      </c>
      <c r="D35" s="29" t="s">
        <v>368</v>
      </c>
      <c r="E35" s="26">
        <v>1</v>
      </c>
      <c r="F35" s="84">
        <v>72</v>
      </c>
      <c r="G35" s="18">
        <f t="shared" si="0"/>
        <v>72</v>
      </c>
      <c r="H35" s="144"/>
      <c r="I35" s="145"/>
    </row>
    <row r="36" spans="1:9" ht="23.25" x14ac:dyDescent="0.25">
      <c r="A36" s="90" t="s">
        <v>807</v>
      </c>
      <c r="B36" s="28" t="s">
        <v>825</v>
      </c>
      <c r="C36" s="118" t="s">
        <v>275</v>
      </c>
      <c r="D36" s="29" t="s">
        <v>368</v>
      </c>
      <c r="E36" s="82">
        <v>4</v>
      </c>
      <c r="F36" s="83">
        <v>24.2</v>
      </c>
      <c r="G36" s="18">
        <f t="shared" si="0"/>
        <v>96.8</v>
      </c>
      <c r="H36" s="144"/>
      <c r="I36" s="145"/>
    </row>
    <row r="37" spans="1:9" ht="23.25" x14ac:dyDescent="0.25">
      <c r="A37" s="90" t="s">
        <v>808</v>
      </c>
      <c r="B37" s="28" t="s">
        <v>532</v>
      </c>
      <c r="C37" s="107" t="s">
        <v>523</v>
      </c>
      <c r="D37" s="29" t="s">
        <v>368</v>
      </c>
      <c r="E37" s="82">
        <v>3</v>
      </c>
      <c r="F37" s="82">
        <v>63.71</v>
      </c>
      <c r="G37" s="18">
        <f t="shared" si="0"/>
        <v>191.13</v>
      </c>
      <c r="H37" s="144"/>
      <c r="I37" s="145"/>
    </row>
    <row r="38" spans="1:9" ht="23.25" x14ac:dyDescent="0.25">
      <c r="A38" s="90" t="s">
        <v>809</v>
      </c>
      <c r="B38" s="28" t="s">
        <v>532</v>
      </c>
      <c r="C38" s="56" t="s">
        <v>286</v>
      </c>
      <c r="D38" s="29" t="s">
        <v>368</v>
      </c>
      <c r="E38" s="26">
        <v>3</v>
      </c>
      <c r="F38" s="29">
        <v>63.71</v>
      </c>
      <c r="G38" s="18">
        <f t="shared" si="0"/>
        <v>191.13</v>
      </c>
      <c r="H38" s="144"/>
      <c r="I38" s="145"/>
    </row>
    <row r="39" spans="1:9" ht="23.25" x14ac:dyDescent="0.25">
      <c r="A39" s="90" t="s">
        <v>810</v>
      </c>
      <c r="B39" s="28" t="s">
        <v>455</v>
      </c>
      <c r="C39" s="56" t="s">
        <v>285</v>
      </c>
      <c r="D39" s="29" t="s">
        <v>368</v>
      </c>
      <c r="E39" s="26">
        <v>3</v>
      </c>
      <c r="F39" s="29">
        <v>52.42</v>
      </c>
      <c r="G39" s="18">
        <f t="shared" si="0"/>
        <v>157.26</v>
      </c>
      <c r="H39" s="144"/>
      <c r="I39" s="145"/>
    </row>
    <row r="40" spans="1:9" ht="34.5" x14ac:dyDescent="0.25">
      <c r="A40" s="90" t="s">
        <v>811</v>
      </c>
      <c r="B40" s="28" t="s">
        <v>521</v>
      </c>
      <c r="C40" s="85" t="s">
        <v>277</v>
      </c>
      <c r="D40" s="29" t="s">
        <v>368</v>
      </c>
      <c r="E40" s="26">
        <v>3</v>
      </c>
      <c r="F40" s="86">
        <v>136.29</v>
      </c>
      <c r="G40" s="18">
        <f t="shared" si="0"/>
        <v>408.87</v>
      </c>
      <c r="H40" s="144"/>
      <c r="I40" s="145"/>
    </row>
    <row r="41" spans="1:9" ht="34.5" x14ac:dyDescent="0.25">
      <c r="A41" s="90" t="s">
        <v>812</v>
      </c>
      <c r="B41" s="28" t="s">
        <v>534</v>
      </c>
      <c r="C41" s="21" t="s">
        <v>271</v>
      </c>
      <c r="D41" s="29" t="s">
        <v>368</v>
      </c>
      <c r="E41" s="26">
        <v>3</v>
      </c>
      <c r="F41" s="18">
        <v>129.04</v>
      </c>
      <c r="G41" s="18">
        <f t="shared" si="0"/>
        <v>387.12</v>
      </c>
      <c r="H41" s="144"/>
      <c r="I41" s="145"/>
    </row>
    <row r="42" spans="1:9" ht="34.5" x14ac:dyDescent="0.25">
      <c r="A42" s="90" t="s">
        <v>813</v>
      </c>
      <c r="B42" s="28" t="s">
        <v>533</v>
      </c>
      <c r="C42" s="21" t="s">
        <v>270</v>
      </c>
      <c r="D42" s="29" t="s">
        <v>368</v>
      </c>
      <c r="E42" s="26">
        <v>3</v>
      </c>
      <c r="F42" s="18">
        <v>116.94</v>
      </c>
      <c r="G42" s="18">
        <f t="shared" si="0"/>
        <v>350.82</v>
      </c>
      <c r="H42" s="144"/>
      <c r="I42" s="145"/>
    </row>
    <row r="43" spans="1:9" ht="23.25" x14ac:dyDescent="0.25">
      <c r="A43" s="148" t="s">
        <v>832</v>
      </c>
      <c r="B43" s="148"/>
      <c r="C43" s="148"/>
      <c r="D43" s="148"/>
      <c r="E43" s="148"/>
      <c r="F43" s="148"/>
      <c r="G43" s="122">
        <f>SUM(G3:G42)</f>
        <v>5088.7000000000007</v>
      </c>
      <c r="H43" s="127" t="s">
        <v>818</v>
      </c>
      <c r="I43" s="128">
        <f>SUM(I3:I42)</f>
        <v>0</v>
      </c>
    </row>
    <row r="44" spans="1:9" x14ac:dyDescent="0.25">
      <c r="A44" s="148" t="s">
        <v>817</v>
      </c>
      <c r="B44" s="148"/>
      <c r="C44" s="148"/>
      <c r="D44" s="148"/>
      <c r="E44" s="148"/>
      <c r="F44" s="148"/>
      <c r="G44" s="122">
        <f>G43*24%</f>
        <v>1221.2880000000002</v>
      </c>
      <c r="H44" s="129" t="s">
        <v>817</v>
      </c>
      <c r="I44" s="130">
        <f>I43*24%</f>
        <v>0</v>
      </c>
    </row>
    <row r="45" spans="1:9" ht="23.25" x14ac:dyDescent="0.25">
      <c r="A45" s="148" t="s">
        <v>833</v>
      </c>
      <c r="B45" s="148"/>
      <c r="C45" s="148"/>
      <c r="D45" s="148"/>
      <c r="E45" s="148"/>
      <c r="F45" s="148"/>
      <c r="G45" s="122">
        <f>SUM(G43:G44)</f>
        <v>6309.9880000000012</v>
      </c>
      <c r="H45" s="131" t="s">
        <v>819</v>
      </c>
      <c r="I45" s="128">
        <f>SUM(I43:I44)</f>
        <v>0</v>
      </c>
    </row>
    <row r="60" ht="25.5" customHeight="1" x14ac:dyDescent="0.25"/>
    <row r="61" ht="26.25" customHeight="1" x14ac:dyDescent="0.25"/>
  </sheetData>
  <sortState ref="B3:J42">
    <sortCondition ref="B3:B42"/>
  </sortState>
  <mergeCells count="4">
    <mergeCell ref="A1:I1"/>
    <mergeCell ref="A43:F43"/>
    <mergeCell ref="A44:F44"/>
    <mergeCell ref="A45:F45"/>
  </mergeCells>
  <pageMargins left="0.7" right="0.7" top="0.75" bottom="0.75" header="0.3" footer="0.3"/>
  <pageSetup paperSize="9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opLeftCell="A16" workbookViewId="0">
      <selection activeCell="B9" sqref="B9"/>
    </sheetView>
  </sheetViews>
  <sheetFormatPr defaultRowHeight="15" x14ac:dyDescent="0.25"/>
  <cols>
    <col min="1" max="1" width="5.85546875" style="33" customWidth="1"/>
    <col min="2" max="2" width="33.7109375" style="1" customWidth="1"/>
    <col min="3" max="3" width="21.28515625" style="1" customWidth="1"/>
    <col min="4" max="4" width="14.42578125" style="1" customWidth="1"/>
    <col min="5" max="5" width="15" style="17" customWidth="1"/>
    <col min="6" max="6" width="14.28515625" style="1" customWidth="1"/>
  </cols>
  <sheetData>
    <row r="1" spans="1:6" x14ac:dyDescent="0.25">
      <c r="A1" s="151" t="s">
        <v>540</v>
      </c>
      <c r="B1" s="152"/>
      <c r="C1" s="152"/>
      <c r="D1" s="152"/>
      <c r="E1" s="152"/>
      <c r="F1" s="153"/>
    </row>
    <row r="2" spans="1:6" ht="15" customHeight="1" x14ac:dyDescent="0.25">
      <c r="A2" s="155" t="s">
        <v>118</v>
      </c>
      <c r="B2" s="155"/>
      <c r="C2" s="155"/>
      <c r="D2" s="155"/>
      <c r="E2" s="155"/>
      <c r="F2" s="155"/>
    </row>
    <row r="3" spans="1:6" x14ac:dyDescent="0.25">
      <c r="A3" s="7" t="s">
        <v>0</v>
      </c>
      <c r="B3" s="4" t="s">
        <v>13</v>
      </c>
      <c r="C3" s="4" t="s">
        <v>12</v>
      </c>
      <c r="D3" s="4" t="s">
        <v>14</v>
      </c>
      <c r="E3" s="14" t="s">
        <v>15</v>
      </c>
      <c r="F3" s="4" t="s">
        <v>17</v>
      </c>
    </row>
    <row r="4" spans="1:6" ht="45.75" x14ac:dyDescent="0.25">
      <c r="A4" s="26">
        <v>1</v>
      </c>
      <c r="B4" s="10" t="s">
        <v>28</v>
      </c>
      <c r="C4" s="10" t="s">
        <v>46</v>
      </c>
      <c r="D4" s="10" t="s">
        <v>159</v>
      </c>
      <c r="E4" s="11" t="s">
        <v>311</v>
      </c>
      <c r="F4" s="15" t="s">
        <v>287</v>
      </c>
    </row>
    <row r="5" spans="1:6" ht="45.75" x14ac:dyDescent="0.25">
      <c r="A5" s="26">
        <v>2</v>
      </c>
      <c r="B5" s="10" t="s">
        <v>152</v>
      </c>
      <c r="C5" s="10" t="s">
        <v>153</v>
      </c>
      <c r="D5" s="10" t="s">
        <v>158</v>
      </c>
      <c r="E5" s="11" t="s">
        <v>312</v>
      </c>
      <c r="F5" s="15" t="s">
        <v>313</v>
      </c>
    </row>
    <row r="6" spans="1:6" ht="68.25" x14ac:dyDescent="0.25">
      <c r="A6" s="26">
        <v>3</v>
      </c>
      <c r="B6" s="10" t="s">
        <v>29</v>
      </c>
      <c r="C6" s="10" t="s">
        <v>47</v>
      </c>
      <c r="D6" s="10" t="s">
        <v>48</v>
      </c>
      <c r="E6" s="11" t="s">
        <v>314</v>
      </c>
      <c r="F6" s="15" t="s">
        <v>288</v>
      </c>
    </row>
    <row r="7" spans="1:6" ht="57" x14ac:dyDescent="0.25">
      <c r="A7" s="26">
        <v>4</v>
      </c>
      <c r="B7" s="10" t="s">
        <v>45</v>
      </c>
      <c r="C7" s="10" t="s">
        <v>77</v>
      </c>
      <c r="D7" s="10" t="s">
        <v>78</v>
      </c>
      <c r="E7" s="11" t="s">
        <v>79</v>
      </c>
      <c r="F7" s="15" t="s">
        <v>289</v>
      </c>
    </row>
    <row r="8" spans="1:6" ht="57" x14ac:dyDescent="0.25">
      <c r="A8" s="26">
        <v>5</v>
      </c>
      <c r="B8" s="10" t="s">
        <v>10</v>
      </c>
      <c r="C8" s="10" t="s">
        <v>80</v>
      </c>
      <c r="D8" s="10" t="s">
        <v>81</v>
      </c>
      <c r="E8" s="11" t="s">
        <v>82</v>
      </c>
      <c r="F8" s="15" t="s">
        <v>289</v>
      </c>
    </row>
    <row r="9" spans="1:6" ht="57" x14ac:dyDescent="0.25">
      <c r="A9" s="26">
        <v>6</v>
      </c>
      <c r="B9" s="10" t="s">
        <v>11</v>
      </c>
      <c r="C9" s="10" t="s">
        <v>149</v>
      </c>
      <c r="D9" s="10" t="s">
        <v>150</v>
      </c>
      <c r="E9" s="11" t="s">
        <v>151</v>
      </c>
      <c r="F9" s="15" t="s">
        <v>289</v>
      </c>
    </row>
    <row r="10" spans="1:6" ht="57" x14ac:dyDescent="0.25">
      <c r="A10" s="26">
        <v>7</v>
      </c>
      <c r="B10" s="10" t="s">
        <v>9</v>
      </c>
      <c r="C10" s="10" t="s">
        <v>83</v>
      </c>
      <c r="D10" s="10" t="s">
        <v>84</v>
      </c>
      <c r="E10" s="11" t="s">
        <v>85</v>
      </c>
      <c r="F10" s="15" t="s">
        <v>289</v>
      </c>
    </row>
    <row r="11" spans="1:6" ht="34.5" x14ac:dyDescent="0.25">
      <c r="A11" s="26">
        <v>8</v>
      </c>
      <c r="B11" s="10" t="s">
        <v>18</v>
      </c>
      <c r="C11" s="10" t="s">
        <v>86</v>
      </c>
      <c r="D11" s="10" t="s">
        <v>87</v>
      </c>
      <c r="E11" s="11" t="s">
        <v>88</v>
      </c>
      <c r="F11" s="15" t="s">
        <v>290</v>
      </c>
    </row>
    <row r="12" spans="1:6" ht="34.5" x14ac:dyDescent="0.25">
      <c r="A12" s="26">
        <v>9</v>
      </c>
      <c r="B12" s="10" t="s">
        <v>19</v>
      </c>
      <c r="C12" s="10" t="s">
        <v>89</v>
      </c>
      <c r="D12" s="10" t="s">
        <v>90</v>
      </c>
      <c r="E12" s="11" t="s">
        <v>91</v>
      </c>
      <c r="F12" s="15" t="s">
        <v>290</v>
      </c>
    </row>
    <row r="13" spans="1:6" ht="34.5" x14ac:dyDescent="0.25">
      <c r="A13" s="26">
        <v>10</v>
      </c>
      <c r="B13" s="10" t="s">
        <v>30</v>
      </c>
      <c r="C13" s="10" t="s">
        <v>86</v>
      </c>
      <c r="D13" s="10" t="s">
        <v>87</v>
      </c>
      <c r="E13" s="11" t="s">
        <v>88</v>
      </c>
      <c r="F13" s="15" t="s">
        <v>290</v>
      </c>
    </row>
    <row r="14" spans="1:6" ht="23.25" x14ac:dyDescent="0.25">
      <c r="A14" s="26">
        <v>11</v>
      </c>
      <c r="B14" s="10" t="s">
        <v>7</v>
      </c>
      <c r="C14" s="10" t="s">
        <v>145</v>
      </c>
      <c r="D14" s="10" t="s">
        <v>129</v>
      </c>
      <c r="E14" s="11" t="s">
        <v>130</v>
      </c>
      <c r="F14" s="15" t="s">
        <v>131</v>
      </c>
    </row>
    <row r="15" spans="1:6" x14ac:dyDescent="0.25">
      <c r="A15" s="26"/>
      <c r="B15" s="2"/>
      <c r="C15" s="2"/>
      <c r="D15" s="2"/>
      <c r="E15" s="15"/>
      <c r="F15" s="2"/>
    </row>
    <row r="16" spans="1:6" x14ac:dyDescent="0.25">
      <c r="A16" s="154" t="s">
        <v>119</v>
      </c>
      <c r="B16" s="154"/>
      <c r="C16" s="154"/>
      <c r="D16" s="154"/>
      <c r="E16" s="154"/>
      <c r="F16" s="154"/>
    </row>
    <row r="17" spans="1:6" x14ac:dyDescent="0.25">
      <c r="A17" s="7" t="s">
        <v>0</v>
      </c>
      <c r="B17" s="3" t="s">
        <v>13</v>
      </c>
      <c r="C17" s="3" t="s">
        <v>12</v>
      </c>
      <c r="D17" s="3" t="s">
        <v>14</v>
      </c>
      <c r="E17" s="16" t="s">
        <v>15</v>
      </c>
      <c r="F17" s="3" t="s">
        <v>17</v>
      </c>
    </row>
    <row r="18" spans="1:6" ht="34.5" x14ac:dyDescent="0.25">
      <c r="A18" s="26">
        <v>1</v>
      </c>
      <c r="B18" s="10" t="s">
        <v>20</v>
      </c>
      <c r="C18" s="10" t="s">
        <v>59</v>
      </c>
      <c r="D18" s="10" t="s">
        <v>60</v>
      </c>
      <c r="E18" s="11" t="s">
        <v>104</v>
      </c>
      <c r="F18" s="15" t="s">
        <v>291</v>
      </c>
    </row>
    <row r="19" spans="1:6" ht="34.5" x14ac:dyDescent="0.25">
      <c r="A19" s="26">
        <v>2</v>
      </c>
      <c r="B19" s="10" t="s">
        <v>21</v>
      </c>
      <c r="C19" s="10" t="s">
        <v>61</v>
      </c>
      <c r="D19" s="10" t="s">
        <v>62</v>
      </c>
      <c r="E19" s="11" t="s">
        <v>166</v>
      </c>
      <c r="F19" s="15" t="s">
        <v>291</v>
      </c>
    </row>
    <row r="20" spans="1:6" ht="34.5" x14ac:dyDescent="0.25">
      <c r="A20" s="26">
        <v>3</v>
      </c>
      <c r="B20" s="10" t="s">
        <v>22</v>
      </c>
      <c r="C20" s="10" t="s">
        <v>63</v>
      </c>
      <c r="D20" s="10" t="s">
        <v>64</v>
      </c>
      <c r="E20" s="11" t="s">
        <v>315</v>
      </c>
      <c r="F20" s="15" t="s">
        <v>292</v>
      </c>
    </row>
    <row r="21" spans="1:6" ht="34.5" x14ac:dyDescent="0.25">
      <c r="A21" s="26">
        <v>4</v>
      </c>
      <c r="B21" s="10" t="s">
        <v>23</v>
      </c>
      <c r="C21" s="10" t="s">
        <v>65</v>
      </c>
      <c r="D21" s="10" t="s">
        <v>66</v>
      </c>
      <c r="E21" s="11" t="s">
        <v>316</v>
      </c>
      <c r="F21" s="15" t="s">
        <v>293</v>
      </c>
    </row>
    <row r="22" spans="1:6" ht="34.5" x14ac:dyDescent="0.25">
      <c r="A22" s="26">
        <v>5</v>
      </c>
      <c r="B22" s="10" t="s">
        <v>24</v>
      </c>
      <c r="C22" s="10" t="s">
        <v>67</v>
      </c>
      <c r="D22" s="10" t="s">
        <v>68</v>
      </c>
      <c r="E22" s="11" t="s">
        <v>317</v>
      </c>
      <c r="F22" s="15" t="s">
        <v>292</v>
      </c>
    </row>
    <row r="23" spans="1:6" ht="34.5" x14ac:dyDescent="0.25">
      <c r="A23" s="26">
        <v>8</v>
      </c>
      <c r="B23" s="10" t="s">
        <v>2</v>
      </c>
      <c r="C23" s="10" t="s">
        <v>92</v>
      </c>
      <c r="D23" s="10" t="s">
        <v>93</v>
      </c>
      <c r="E23" s="11" t="s">
        <v>127</v>
      </c>
      <c r="F23" s="15" t="s">
        <v>294</v>
      </c>
    </row>
    <row r="24" spans="1:6" ht="34.5" x14ac:dyDescent="0.25">
      <c r="A24" s="26">
        <v>9</v>
      </c>
      <c r="B24" s="10" t="s">
        <v>44</v>
      </c>
      <c r="C24" s="10" t="s">
        <v>94</v>
      </c>
      <c r="D24" s="10" t="s">
        <v>95</v>
      </c>
      <c r="E24" s="11" t="s">
        <v>96</v>
      </c>
      <c r="F24" s="15" t="s">
        <v>294</v>
      </c>
    </row>
    <row r="25" spans="1:6" ht="34.5" x14ac:dyDescent="0.25">
      <c r="A25" s="26">
        <v>10</v>
      </c>
      <c r="B25" s="10" t="s">
        <v>25</v>
      </c>
      <c r="C25" s="10" t="s">
        <v>69</v>
      </c>
      <c r="D25" s="10" t="s">
        <v>70</v>
      </c>
      <c r="E25" s="11" t="s">
        <v>97</v>
      </c>
      <c r="F25" s="15" t="s">
        <v>295</v>
      </c>
    </row>
    <row r="26" spans="1:6" ht="34.5" x14ac:dyDescent="0.25">
      <c r="A26" s="26">
        <v>11</v>
      </c>
      <c r="B26" s="10" t="s">
        <v>26</v>
      </c>
      <c r="C26" s="10" t="s">
        <v>98</v>
      </c>
      <c r="D26" s="10" t="s">
        <v>99</v>
      </c>
      <c r="E26" s="11" t="s">
        <v>100</v>
      </c>
      <c r="F26" s="15" t="s">
        <v>294</v>
      </c>
    </row>
    <row r="27" spans="1:6" ht="34.5" x14ac:dyDescent="0.25">
      <c r="A27" s="26">
        <v>12</v>
      </c>
      <c r="B27" s="10" t="s">
        <v>27</v>
      </c>
      <c r="C27" s="10" t="s">
        <v>101</v>
      </c>
      <c r="D27" s="10" t="s">
        <v>102</v>
      </c>
      <c r="E27" s="11" t="s">
        <v>103</v>
      </c>
      <c r="F27" s="15" t="s">
        <v>294</v>
      </c>
    </row>
    <row r="28" spans="1:6" ht="45.75" x14ac:dyDescent="0.25">
      <c r="A28" s="26">
        <v>13</v>
      </c>
      <c r="B28" s="10" t="s">
        <v>3</v>
      </c>
      <c r="C28" s="10" t="s">
        <v>75</v>
      </c>
      <c r="D28" s="10" t="s">
        <v>76</v>
      </c>
      <c r="E28" s="11" t="s">
        <v>114</v>
      </c>
      <c r="F28" s="15" t="s">
        <v>296</v>
      </c>
    </row>
    <row r="29" spans="1:6" ht="34.5" x14ac:dyDescent="0.25">
      <c r="A29" s="26">
        <v>14</v>
      </c>
      <c r="B29" s="10" t="s">
        <v>4</v>
      </c>
      <c r="C29" s="10" t="s">
        <v>146</v>
      </c>
      <c r="D29" s="10" t="s">
        <v>132</v>
      </c>
      <c r="E29" s="11" t="s">
        <v>133</v>
      </c>
      <c r="F29" s="88" t="s">
        <v>134</v>
      </c>
    </row>
    <row r="30" spans="1:6" ht="45.75" x14ac:dyDescent="0.25">
      <c r="A30" s="26">
        <v>15</v>
      </c>
      <c r="B30" s="10" t="s">
        <v>5</v>
      </c>
      <c r="C30" s="10" t="s">
        <v>73</v>
      </c>
      <c r="D30" s="10" t="s">
        <v>74</v>
      </c>
      <c r="E30" s="11" t="s">
        <v>115</v>
      </c>
      <c r="F30" s="15" t="s">
        <v>297</v>
      </c>
    </row>
    <row r="31" spans="1:6" ht="45.75" x14ac:dyDescent="0.25">
      <c r="A31" s="26">
        <v>16</v>
      </c>
      <c r="B31" s="10" t="s">
        <v>6</v>
      </c>
      <c r="C31" s="10" t="s">
        <v>71</v>
      </c>
      <c r="D31" s="10" t="s">
        <v>72</v>
      </c>
      <c r="E31" s="11" t="s">
        <v>165</v>
      </c>
      <c r="F31" s="15" t="s">
        <v>298</v>
      </c>
    </row>
    <row r="32" spans="1:6" x14ac:dyDescent="0.25">
      <c r="A32" s="26"/>
      <c r="B32" s="2"/>
      <c r="C32" s="2"/>
      <c r="D32" s="2"/>
      <c r="E32" s="15"/>
      <c r="F32" s="2"/>
    </row>
    <row r="33" spans="1:6" x14ac:dyDescent="0.25">
      <c r="A33" s="26"/>
      <c r="B33" s="2"/>
      <c r="C33" s="2"/>
      <c r="D33" s="2"/>
      <c r="E33" s="15"/>
      <c r="F33" s="2"/>
    </row>
    <row r="34" spans="1:6" x14ac:dyDescent="0.25">
      <c r="A34" s="154" t="s">
        <v>120</v>
      </c>
      <c r="B34" s="154"/>
      <c r="C34" s="154"/>
      <c r="D34" s="154"/>
      <c r="E34" s="154"/>
      <c r="F34" s="154"/>
    </row>
    <row r="35" spans="1:6" x14ac:dyDescent="0.25">
      <c r="A35" s="7" t="s">
        <v>0</v>
      </c>
      <c r="B35" s="3" t="s">
        <v>13</v>
      </c>
      <c r="C35" s="3" t="s">
        <v>12</v>
      </c>
      <c r="D35" s="3" t="s">
        <v>14</v>
      </c>
      <c r="E35" s="16" t="s">
        <v>15</v>
      </c>
      <c r="F35" s="3" t="s">
        <v>17</v>
      </c>
    </row>
    <row r="36" spans="1:6" ht="34.5" x14ac:dyDescent="0.25">
      <c r="A36" s="7">
        <v>1</v>
      </c>
      <c r="B36" s="12" t="s">
        <v>154</v>
      </c>
      <c r="C36" s="12" t="s">
        <v>155</v>
      </c>
      <c r="D36" s="12" t="s">
        <v>160</v>
      </c>
      <c r="E36" s="13" t="s">
        <v>161</v>
      </c>
      <c r="F36" s="15" t="s">
        <v>135</v>
      </c>
    </row>
    <row r="37" spans="1:6" ht="34.5" x14ac:dyDescent="0.25">
      <c r="A37" s="7">
        <v>2</v>
      </c>
      <c r="B37" s="12" t="s">
        <v>156</v>
      </c>
      <c r="C37" s="12" t="s">
        <v>157</v>
      </c>
      <c r="D37" s="12">
        <v>6999003700</v>
      </c>
      <c r="E37" s="11" t="s">
        <v>318</v>
      </c>
      <c r="F37" s="15" t="s">
        <v>136</v>
      </c>
    </row>
    <row r="38" spans="1:6" x14ac:dyDescent="0.25">
      <c r="A38" s="26"/>
      <c r="B38" s="2"/>
      <c r="C38" s="2"/>
      <c r="D38" s="2"/>
      <c r="E38" s="15"/>
      <c r="F38" s="2"/>
    </row>
    <row r="39" spans="1:6" x14ac:dyDescent="0.25">
      <c r="A39" s="154" t="s">
        <v>121</v>
      </c>
      <c r="B39" s="154"/>
      <c r="C39" s="154"/>
      <c r="D39" s="154"/>
      <c r="E39" s="154"/>
      <c r="F39" s="154"/>
    </row>
    <row r="40" spans="1:6" x14ac:dyDescent="0.25">
      <c r="A40" s="7" t="s">
        <v>0</v>
      </c>
      <c r="B40" s="3" t="s">
        <v>13</v>
      </c>
      <c r="C40" s="3" t="s">
        <v>12</v>
      </c>
      <c r="D40" s="3" t="s">
        <v>14</v>
      </c>
      <c r="E40" s="16" t="s">
        <v>15</v>
      </c>
      <c r="F40" s="3" t="s">
        <v>17</v>
      </c>
    </row>
    <row r="41" spans="1:6" ht="45.75" x14ac:dyDescent="0.25">
      <c r="A41" s="26">
        <v>1</v>
      </c>
      <c r="B41" s="10" t="s">
        <v>31</v>
      </c>
      <c r="C41" s="10" t="s">
        <v>49</v>
      </c>
      <c r="D41" s="10" t="s">
        <v>50</v>
      </c>
      <c r="E41" s="11" t="s">
        <v>164</v>
      </c>
      <c r="F41" s="15" t="s">
        <v>299</v>
      </c>
    </row>
    <row r="42" spans="1:6" ht="23.25" x14ac:dyDescent="0.25">
      <c r="A42" s="26">
        <v>2</v>
      </c>
      <c r="B42" s="10" t="s">
        <v>7</v>
      </c>
      <c r="C42" s="10" t="s">
        <v>147</v>
      </c>
      <c r="D42" s="10" t="s">
        <v>137</v>
      </c>
      <c r="E42" s="11" t="s">
        <v>138</v>
      </c>
      <c r="F42" s="15" t="s">
        <v>139</v>
      </c>
    </row>
    <row r="43" spans="1:6" x14ac:dyDescent="0.25">
      <c r="A43" s="26"/>
      <c r="B43" s="2"/>
      <c r="C43" s="2"/>
      <c r="D43" s="2"/>
      <c r="E43" s="15"/>
      <c r="F43" s="2"/>
    </row>
    <row r="44" spans="1:6" x14ac:dyDescent="0.25">
      <c r="A44" s="154" t="s">
        <v>122</v>
      </c>
      <c r="B44" s="154"/>
      <c r="C44" s="154"/>
      <c r="D44" s="154"/>
      <c r="E44" s="154"/>
      <c r="F44" s="154"/>
    </row>
    <row r="45" spans="1:6" x14ac:dyDescent="0.25">
      <c r="A45" s="7" t="s">
        <v>0</v>
      </c>
      <c r="B45" s="3" t="s">
        <v>13</v>
      </c>
      <c r="C45" s="3" t="s">
        <v>12</v>
      </c>
      <c r="D45" s="3" t="s">
        <v>14</v>
      </c>
      <c r="E45" s="16" t="s">
        <v>15</v>
      </c>
      <c r="F45" s="3" t="s">
        <v>17</v>
      </c>
    </row>
    <row r="46" spans="1:6" ht="56.25" x14ac:dyDescent="0.25">
      <c r="A46" s="26">
        <v>1</v>
      </c>
      <c r="B46" s="10" t="s">
        <v>32</v>
      </c>
      <c r="C46" s="10" t="s">
        <v>51</v>
      </c>
      <c r="D46" s="10" t="s">
        <v>52</v>
      </c>
      <c r="E46" s="11" t="s">
        <v>319</v>
      </c>
      <c r="F46" s="31" t="s">
        <v>300</v>
      </c>
    </row>
    <row r="47" spans="1:6" ht="45" x14ac:dyDescent="0.25">
      <c r="A47" s="26">
        <v>2</v>
      </c>
      <c r="B47" s="10" t="s">
        <v>33</v>
      </c>
      <c r="C47" s="10" t="s">
        <v>53</v>
      </c>
      <c r="D47" s="10" t="s">
        <v>54</v>
      </c>
      <c r="E47" s="11" t="s">
        <v>320</v>
      </c>
      <c r="F47" s="31" t="s">
        <v>301</v>
      </c>
    </row>
    <row r="48" spans="1:6" ht="45" x14ac:dyDescent="0.25">
      <c r="A48" s="26">
        <v>3</v>
      </c>
      <c r="B48" s="10" t="s">
        <v>8</v>
      </c>
      <c r="C48" s="10" t="s">
        <v>34</v>
      </c>
      <c r="D48" s="10" t="s">
        <v>35</v>
      </c>
      <c r="E48" s="11" t="s">
        <v>116</v>
      </c>
      <c r="F48" s="89" t="s">
        <v>302</v>
      </c>
    </row>
    <row r="49" spans="1:6" ht="33.75" x14ac:dyDescent="0.25">
      <c r="A49" s="26">
        <v>4</v>
      </c>
      <c r="B49" s="10" t="s">
        <v>16</v>
      </c>
      <c r="C49" s="10" t="s">
        <v>36</v>
      </c>
      <c r="D49" s="10" t="s">
        <v>35</v>
      </c>
      <c r="E49" s="11" t="s">
        <v>117</v>
      </c>
      <c r="F49" s="31" t="s">
        <v>303</v>
      </c>
    </row>
    <row r="50" spans="1:6" ht="34.5" x14ac:dyDescent="0.25">
      <c r="A50" s="26">
        <v>5</v>
      </c>
      <c r="B50" s="10" t="s">
        <v>141</v>
      </c>
      <c r="C50" s="10" t="s">
        <v>37</v>
      </c>
      <c r="D50" s="10" t="s">
        <v>38</v>
      </c>
      <c r="E50" s="11" t="s">
        <v>124</v>
      </c>
      <c r="F50" s="15" t="s">
        <v>140</v>
      </c>
    </row>
    <row r="51" spans="1:6" x14ac:dyDescent="0.25">
      <c r="A51" s="26"/>
      <c r="B51" s="2"/>
      <c r="C51" s="2"/>
      <c r="D51" s="2"/>
      <c r="E51" s="15"/>
      <c r="F51" s="2"/>
    </row>
    <row r="52" spans="1:6" x14ac:dyDescent="0.25">
      <c r="A52" s="154" t="s">
        <v>123</v>
      </c>
      <c r="B52" s="154"/>
      <c r="C52" s="154"/>
      <c r="D52" s="154"/>
      <c r="E52" s="154"/>
      <c r="F52" s="154"/>
    </row>
    <row r="53" spans="1:6" x14ac:dyDescent="0.25">
      <c r="A53" s="7" t="s">
        <v>0</v>
      </c>
      <c r="B53" s="3" t="s">
        <v>13</v>
      </c>
      <c r="C53" s="3" t="s">
        <v>12</v>
      </c>
      <c r="D53" s="3" t="s">
        <v>14</v>
      </c>
      <c r="E53" s="16" t="s">
        <v>15</v>
      </c>
      <c r="F53" s="3" t="s">
        <v>17</v>
      </c>
    </row>
    <row r="54" spans="1:6" ht="68.25" x14ac:dyDescent="0.25">
      <c r="A54" s="26">
        <v>1</v>
      </c>
      <c r="B54" s="10" t="s">
        <v>39</v>
      </c>
      <c r="C54" s="10" t="s">
        <v>55</v>
      </c>
      <c r="D54" s="10" t="s">
        <v>56</v>
      </c>
      <c r="E54" s="11" t="s">
        <v>163</v>
      </c>
      <c r="F54" s="15" t="s">
        <v>304</v>
      </c>
    </row>
    <row r="55" spans="1:6" ht="45.75" x14ac:dyDescent="0.25">
      <c r="A55" s="26">
        <v>2</v>
      </c>
      <c r="B55" s="10" t="s">
        <v>40</v>
      </c>
      <c r="C55" s="10" t="s">
        <v>57</v>
      </c>
      <c r="D55" s="10" t="s">
        <v>58</v>
      </c>
      <c r="E55" s="11" t="s">
        <v>162</v>
      </c>
      <c r="F55" s="15" t="s">
        <v>305</v>
      </c>
    </row>
    <row r="56" spans="1:6" ht="57" x14ac:dyDescent="0.25">
      <c r="A56" s="26">
        <v>3</v>
      </c>
      <c r="B56" s="10" t="s">
        <v>1</v>
      </c>
      <c r="C56" s="10" t="s">
        <v>105</v>
      </c>
      <c r="D56" s="10" t="s">
        <v>106</v>
      </c>
      <c r="E56" s="11" t="s">
        <v>107</v>
      </c>
      <c r="F56" s="15" t="s">
        <v>306</v>
      </c>
    </row>
    <row r="57" spans="1:6" ht="45.75" x14ac:dyDescent="0.25">
      <c r="A57" s="26">
        <v>4</v>
      </c>
      <c r="B57" s="10" t="s">
        <v>41</v>
      </c>
      <c r="C57" s="10" t="s">
        <v>108</v>
      </c>
      <c r="D57" s="10" t="s">
        <v>125</v>
      </c>
      <c r="E57" s="11" t="s">
        <v>126</v>
      </c>
      <c r="F57" s="15" t="s">
        <v>307</v>
      </c>
    </row>
    <row r="58" spans="1:6" ht="34.5" x14ac:dyDescent="0.25">
      <c r="A58" s="26">
        <v>5</v>
      </c>
      <c r="B58" s="10" t="s">
        <v>42</v>
      </c>
      <c r="C58" s="10" t="s">
        <v>109</v>
      </c>
      <c r="D58" s="10" t="s">
        <v>128</v>
      </c>
      <c r="E58" s="11" t="s">
        <v>110</v>
      </c>
      <c r="F58" s="15" t="s">
        <v>308</v>
      </c>
    </row>
    <row r="59" spans="1:6" ht="23.25" x14ac:dyDescent="0.25">
      <c r="A59" s="26">
        <v>6</v>
      </c>
      <c r="B59" s="10" t="s">
        <v>7</v>
      </c>
      <c r="C59" s="10" t="s">
        <v>148</v>
      </c>
      <c r="D59" s="10" t="s">
        <v>142</v>
      </c>
      <c r="E59" s="11" t="s">
        <v>143</v>
      </c>
      <c r="F59" s="15" t="s">
        <v>144</v>
      </c>
    </row>
    <row r="60" spans="1:6" ht="45.75" x14ac:dyDescent="0.25">
      <c r="A60" s="26">
        <v>7</v>
      </c>
      <c r="B60" s="10" t="s">
        <v>43</v>
      </c>
      <c r="C60" s="10" t="s">
        <v>111</v>
      </c>
      <c r="D60" s="10" t="s">
        <v>112</v>
      </c>
      <c r="E60" s="11" t="s">
        <v>113</v>
      </c>
      <c r="F60" s="15" t="s">
        <v>309</v>
      </c>
    </row>
  </sheetData>
  <mergeCells count="7">
    <mergeCell ref="A1:F1"/>
    <mergeCell ref="A39:F39"/>
    <mergeCell ref="A44:F44"/>
    <mergeCell ref="A52:F52"/>
    <mergeCell ref="A2:F2"/>
    <mergeCell ref="A16:F16"/>
    <mergeCell ref="A34:F34"/>
  </mergeCells>
  <hyperlinks>
    <hyperlink ref="E56" r:id="rId1"/>
    <hyperlink ref="E7" r:id="rId2"/>
    <hyperlink ref="E8" r:id="rId3"/>
    <hyperlink ref="E10" r:id="rId4"/>
    <hyperlink ref="E11" r:id="rId5"/>
    <hyperlink ref="E12" r:id="rId6"/>
    <hyperlink ref="E13" r:id="rId7"/>
    <hyperlink ref="E4" r:id="rId8" display="ntalagan@uop.gr"/>
    <hyperlink ref="E6" r:id="rId9" display="sasapetr@uop.gr"/>
    <hyperlink ref="E24" r:id="rId10"/>
    <hyperlink ref="E25" r:id="rId11"/>
    <hyperlink ref="E26" r:id="rId12"/>
    <hyperlink ref="E27" r:id="rId13"/>
    <hyperlink ref="E18" r:id="rId14"/>
    <hyperlink ref="E58" r:id="rId15"/>
    <hyperlink ref="E60" r:id="rId16"/>
    <hyperlink ref="E28" r:id="rId17"/>
    <hyperlink ref="E23" r:id="rId18"/>
    <hyperlink ref="E54" r:id="rId19" display="panrap@uop.gr "/>
    <hyperlink ref="E20" r:id="rId20" display="g.bessis@uop.gr"/>
    <hyperlink ref="E21" r:id="rId21" display="mfourtouni@uop.gr"/>
    <hyperlink ref="E22" r:id="rId22" display="t.spyropoulos@uop.gr "/>
    <hyperlink ref="E19" r:id="rId23" display="g.dimitropoulou@uop.gr"/>
    <hyperlink ref="E30" r:id="rId24"/>
    <hyperlink ref="E31" r:id="rId25"/>
    <hyperlink ref="E41" r:id="rId26" display="sofkiria@uop.gr"/>
    <hyperlink ref="E46" r:id="rId27" display="douka@uop.gr"/>
    <hyperlink ref="E47" r:id="rId28" display="emarkout@uop.gr"/>
    <hyperlink ref="E48" r:id="rId29"/>
    <hyperlink ref="E49" r:id="rId30"/>
    <hyperlink ref="E50" r:id="rId31"/>
    <hyperlink ref="E57" r:id="rId32"/>
    <hyperlink ref="E14" r:id="rId33"/>
    <hyperlink ref="E29" r:id="rId34"/>
    <hyperlink ref="E42" r:id="rId35"/>
    <hyperlink ref="E59" r:id="rId36"/>
    <hyperlink ref="E9" r:id="rId37"/>
    <hyperlink ref="E5" r:id="rId38" display="antonakc@uop.gr "/>
    <hyperlink ref="E37" r:id="rId39" display="k.koutrakis@uop.gr"/>
    <hyperlink ref="E55" r:id="rId40" display="chrysikk@uop.gr "/>
  </hyperlinks>
  <pageMargins left="0.7" right="0.7" top="0.75" bottom="0.75" header="0.3" footer="0.3"/>
  <pageSetup paperSize="9" orientation="landscape" horizontalDpi="300" verticalDpi="300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ΤΡΙΠΟΛΗ</vt:lpstr>
      <vt:lpstr>ΚΑΛΑΜΑΤΑ</vt:lpstr>
      <vt:lpstr>ΣΠΑΡΤΗ</vt:lpstr>
      <vt:lpstr>ΝΑΥΠΛΙΟ</vt:lpstr>
      <vt:lpstr>ΚΟΡΙΝΘΟΣ</vt:lpstr>
      <vt:lpstr>ΠΑΤΡΑ</vt:lpstr>
      <vt:lpstr>Επικοινωνία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2022-12-21T07:53:02Z</dcterms:modified>
</cp:coreProperties>
</file>