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Κοινά Drive\Nadine\ΗΛΕΚΤΡΟΝΙΚΟΙ ΔΙΑΓΩΝΙΣΜΟΙ\2024_ΧΑΡΤΙ Α4 Α3\2.ΔΙΑΚΗΡΥΞΗ\"/>
    </mc:Choice>
  </mc:AlternateContent>
  <bookViews>
    <workbookView xWindow="0" yWindow="0" windowWidth="28800" windowHeight="12315" activeTab="4"/>
  </bookViews>
  <sheets>
    <sheet name="1.ΚΑΛΑΜΑΤΑ" sheetId="3" r:id="rId1"/>
    <sheet name="2.ΤΡΙΠΟΛΗ" sheetId="4" r:id="rId2"/>
    <sheet name="3.ΣΠΑΡΤΗ" sheetId="5" r:id="rId3"/>
    <sheet name="4.ΚΟΡΙΝΘΟΣ" sheetId="6" r:id="rId4"/>
    <sheet name="5.ΠΑΤΡΑ" sheetId="8" r:id="rId5"/>
    <sheet name="ΣΥΝΟΛΟ" sheetId="9" r:id="rId6"/>
    <sheet name="Sheet2" sheetId="2" state="hidden" r:id="rId7"/>
  </sheets>
  <calcPr calcId="152511"/>
</workbook>
</file>

<file path=xl/calcChain.xml><?xml version="1.0" encoding="utf-8"?>
<calcChain xmlns="http://schemas.openxmlformats.org/spreadsheetml/2006/main">
  <c r="L19" i="8" l="1"/>
  <c r="K19" i="8"/>
  <c r="J19" i="8"/>
  <c r="J15" i="8"/>
  <c r="K15" i="8"/>
  <c r="L15" i="8"/>
  <c r="J16" i="8"/>
  <c r="K16" i="8" s="1"/>
  <c r="J17" i="8"/>
  <c r="K17" i="8"/>
  <c r="L17" i="8"/>
  <c r="J18" i="8"/>
  <c r="K18" i="8"/>
  <c r="L18" i="8" s="1"/>
  <c r="J14" i="8"/>
  <c r="K14" i="8" s="1"/>
  <c r="L14" i="8" s="1"/>
  <c r="L19" i="6"/>
  <c r="K19" i="6"/>
  <c r="J19" i="6"/>
  <c r="J15" i="6"/>
  <c r="K15" i="6" s="1"/>
  <c r="J16" i="6"/>
  <c r="K16" i="6"/>
  <c r="L16" i="6" s="1"/>
  <c r="J17" i="6"/>
  <c r="K17" i="6" s="1"/>
  <c r="L17" i="6" s="1"/>
  <c r="J18" i="6"/>
  <c r="K18" i="6"/>
  <c r="L18" i="6"/>
  <c r="J14" i="6"/>
  <c r="K14" i="6" s="1"/>
  <c r="L19" i="5"/>
  <c r="K19" i="5"/>
  <c r="J19" i="5"/>
  <c r="J15" i="5"/>
  <c r="K15" i="5" s="1"/>
  <c r="L15" i="5" s="1"/>
  <c r="J16" i="5"/>
  <c r="K16" i="5" s="1"/>
  <c r="L16" i="5" s="1"/>
  <c r="J17" i="5"/>
  <c r="K17" i="5" s="1"/>
  <c r="L17" i="5" s="1"/>
  <c r="J18" i="5"/>
  <c r="K18" i="5" s="1"/>
  <c r="L18" i="5" s="1"/>
  <c r="J14" i="5"/>
  <c r="F16" i="5"/>
  <c r="G16" i="5"/>
  <c r="H16" i="5"/>
  <c r="F17" i="5"/>
  <c r="H17" i="5" s="1"/>
  <c r="G17" i="5"/>
  <c r="F16" i="4"/>
  <c r="G16" i="4"/>
  <c r="H16" i="4"/>
  <c r="J16" i="4"/>
  <c r="L16" i="4" s="1"/>
  <c r="K16" i="4"/>
  <c r="J15" i="4"/>
  <c r="K15" i="4" s="1"/>
  <c r="L15" i="4" s="1"/>
  <c r="J17" i="4"/>
  <c r="K17" i="4"/>
  <c r="L17" i="4" s="1"/>
  <c r="J18" i="4"/>
  <c r="K18" i="4"/>
  <c r="L18" i="4" s="1"/>
  <c r="J14" i="4"/>
  <c r="J19" i="4" s="1"/>
  <c r="L16" i="8" l="1"/>
  <c r="L15" i="6"/>
  <c r="L14" i="6"/>
  <c r="K14" i="5"/>
  <c r="L14" i="5" s="1"/>
  <c r="K14" i="4"/>
  <c r="L14" i="4" l="1"/>
  <c r="L19" i="4" s="1"/>
  <c r="K19" i="4"/>
  <c r="D8" i="9"/>
  <c r="C8" i="9"/>
  <c r="B8" i="9"/>
  <c r="F18" i="8" l="1"/>
  <c r="F17" i="8"/>
  <c r="F16" i="8"/>
  <c r="F15" i="8"/>
  <c r="F14" i="8"/>
  <c r="F19" i="8" l="1"/>
  <c r="G19" i="8" s="1"/>
  <c r="G14" i="8"/>
  <c r="H14" i="8" s="1"/>
  <c r="G17" i="8"/>
  <c r="H17" i="8" s="1"/>
  <c r="G15" i="8"/>
  <c r="H15" i="8" s="1"/>
  <c r="G18" i="8"/>
  <c r="H18" i="8" s="1"/>
  <c r="G16" i="8"/>
  <c r="H16" i="8" s="1"/>
  <c r="F18" i="6"/>
  <c r="F17" i="6"/>
  <c r="F16" i="6"/>
  <c r="G16" i="6" s="1"/>
  <c r="H16" i="6" s="1"/>
  <c r="F15" i="6"/>
  <c r="F14" i="6"/>
  <c r="F18" i="5"/>
  <c r="F15" i="5"/>
  <c r="F14" i="5"/>
  <c r="H19" i="8" l="1"/>
  <c r="F19" i="6"/>
  <c r="G19" i="6" s="1"/>
  <c r="G14" i="6"/>
  <c r="H14" i="6" s="1"/>
  <c r="G15" i="6"/>
  <c r="H15" i="6" s="1"/>
  <c r="G17" i="6"/>
  <c r="H17" i="6" s="1"/>
  <c r="G18" i="6"/>
  <c r="H18" i="6" s="1"/>
  <c r="F19" i="5"/>
  <c r="G19" i="5" s="1"/>
  <c r="G14" i="5"/>
  <c r="H14" i="5" s="1"/>
  <c r="G15" i="5"/>
  <c r="H15" i="5" s="1"/>
  <c r="G18" i="5"/>
  <c r="H18" i="5" s="1"/>
  <c r="H19" i="6" l="1"/>
  <c r="H19" i="5"/>
  <c r="F18" i="4"/>
  <c r="F17" i="4"/>
  <c r="F15" i="4"/>
  <c r="F14" i="4"/>
  <c r="J15" i="3"/>
  <c r="J16" i="3"/>
  <c r="J17" i="3"/>
  <c r="J18" i="3"/>
  <c r="J14" i="3"/>
  <c r="K14" i="3" l="1"/>
  <c r="J19" i="3"/>
  <c r="K18" i="3"/>
  <c r="L18" i="3"/>
  <c r="K17" i="3"/>
  <c r="L17" i="3" s="1"/>
  <c r="K16" i="3"/>
  <c r="L16" i="3" s="1"/>
  <c r="K15" i="3"/>
  <c r="L15" i="3" s="1"/>
  <c r="G17" i="4"/>
  <c r="H17" i="4" s="1"/>
  <c r="G18" i="4"/>
  <c r="H18" i="4" s="1"/>
  <c r="F19" i="4"/>
  <c r="G19" i="4" s="1"/>
  <c r="G14" i="4"/>
  <c r="H14" i="4" s="1"/>
  <c r="G15" i="4"/>
  <c r="H15" i="4" s="1"/>
  <c r="F15" i="3"/>
  <c r="F16" i="3"/>
  <c r="F17" i="3"/>
  <c r="F18" i="3"/>
  <c r="F14" i="3"/>
  <c r="L14" i="3" l="1"/>
  <c r="L19" i="3" s="1"/>
  <c r="K19" i="3"/>
  <c r="H19" i="4"/>
  <c r="G14" i="3"/>
  <c r="H14" i="3" s="1"/>
  <c r="F19" i="3"/>
  <c r="G19" i="3" s="1"/>
  <c r="G17" i="3"/>
  <c r="H17" i="3" s="1"/>
  <c r="G18" i="3"/>
  <c r="H18" i="3" s="1"/>
  <c r="G16" i="3"/>
  <c r="H16" i="3" s="1"/>
  <c r="G15" i="3"/>
  <c r="H15" i="3" s="1"/>
  <c r="H19" i="3" l="1"/>
</calcChain>
</file>

<file path=xl/sharedStrings.xml><?xml version="1.0" encoding="utf-8"?>
<sst xmlns="http://schemas.openxmlformats.org/spreadsheetml/2006/main" count="253" uniqueCount="122">
  <si>
    <t>ΠΕΡΙΦΕΡΕΙΑΚΟ ΤΜΗΜΑ ΚΑΛΑΜΑΤΑΣ, ΔΙΕΥΘΥΝΣΗΣ ΤΕΧΝΙΚΩΝ ΥΠΗΡΕΣΙΩΝ</t>
  </si>
  <si>
    <t>ΚΑΛΑΜΑΤΑ</t>
  </si>
  <si>
    <t>Χαρτί Α4 (Διαστάσεων 21,0 cm x 29,7cm, Μάζας 80 gr/m2 ± 4%) (πακέτο 500 φύλλων)</t>
  </si>
  <si>
    <t>Χαρτί Α3 (Διαστάσεων 29,7 cm x 42,0cm, Μάζας 80 gr/m2 ± 4%) (πακέτο 500 φύλλων)</t>
  </si>
  <si>
    <t>Χαρτόνια εκτυπώσεων διαστάσεων: 1m Χ 70cm, βάρους: 160grm (φύλλο)</t>
  </si>
  <si>
    <t>Χαρτί Εκτυπώσεων διαστάσεων: 64cmΧ88cm, Βάρος: 120γρ, Τύπος: Oπαλίνα, Χρώμα: Λευκό (φύλλο)</t>
  </si>
  <si>
    <t>Χαρτί Α4 των 100 γραμμαρίων (χαρτόνι)  χρώμα εκρού (πακέτο 500 φύλλων)</t>
  </si>
  <si>
    <t>ΠΕΡΙΦΕΡΕΙΑΚΟ ΤΜΗΜΑ ΠΑΤΡΑΣ, ΔΙΕΥΘΥΝΣΗΣ ΟΙΚΟΝΟΜΙΚΩΝ ΥΠΗΡΕΣΙΩΝ</t>
  </si>
  <si>
    <t>ΠΑΤΡΑ</t>
  </si>
  <si>
    <t>ΠΕΡΙΦΕΡΕΙΑΚΟ ΤΜΗΜΑ ΚΑΛΑΜΑΤΑΣ, ΔΙΕΥΘΥΝΣΗΣ ΑΝΘΡΩΠΙΝΟΥ ΔΥΝΑΜΙΚΟΥ</t>
  </si>
  <si>
    <t>ΠΕΡΙΦΕΡΕΙΑΚΟ ΤΜΗΜΑ ΚΑΛΑΜΑΤΑΣ, ΔΙΕΥΘΥΝΣΗΣ ΥΠΗΡΕΣΙΩΝ ΗΛΕΚΤΡΟΝΙΚΗΣ ΔΙΑΚΥΒΕΡΝΗΣΗΣ</t>
  </si>
  <si>
    <t>ΠΕΡΙΦΕΡΕΙΑΚΟ ΤΜΗΜΑ ΠΑΤΡΑΣ, ΔΙΕΥΘΥΝΣΗΣ ΤΕΧΝΙΚΩΝ ΥΠΗΡΕΣΙΩΝ</t>
  </si>
  <si>
    <t>ΒΙΒΛΙΟΘΗΚΗ ΚΑΙ ΚΕΝΤΡΟ ΠΛΗΡΟΦΟΡΗΣΗΣ</t>
  </si>
  <si>
    <t>ΤΡΙΠΟΛΗ</t>
  </si>
  <si>
    <t>ΠΕΡΙΦΕΡΕΙΑΚΟ ΤΜΗΜΑ ΚΑΛΑΜΑΤΑΣ, ΔΙΕΥΘΥΝΣΗΣ ΟΙΚΟΝΟΜΙΚΩΝ ΥΠΗΡΕΣΙΩΝ</t>
  </si>
  <si>
    <t>ΠΕΡΙΦΕΡΕΙΑΚΟ ΤΜΗΜΑ ΠΑΤΡΑΣ, ΔΙΕΥΘΥΝΣΗΣ ΣΠΟΥΔΩΝ ΚΑΙ ΦΟΙΤΗΤΙΚΗΣ ΜΕΡΙΜΝΑΣ</t>
  </si>
  <si>
    <t>ΠΕΡΙΦΕΡΕΙΑΚΟ ΤΜΗΜΑ ΠΑΤΡΑΣ, ΔΙΕΥΘΥΝΣΗΣ ΥΠΗΡΕΣΙΩΝ ΗΛΕΚΤΡΟΝΙΚΗΣ ΔΙΑΚΥΒΕΡΝΗΣΗΣ</t>
  </si>
  <si>
    <t>ΤΜΗΜΑ ΦΟΙΤΗΤΙΚΗΣ ΜΕΡΙΜΝΑΣ, ΔΙΕΥΘΥΝΣΗΣ ΣΠΟΥΔΩΝ ΚΑΙ ΦΟΙΤΗΤΙΚΗΣ ΜΕΡΙΜΝΑΣ</t>
  </si>
  <si>
    <t>ΝΑΥΠΛΙΟ</t>
  </si>
  <si>
    <t>ΔΙΕΥΘΥΝΣΗ ΑΝΘΡΩΠΙΝΟΥ ΔΥΝΑΜΙΚΟΥ</t>
  </si>
  <si>
    <t>ΠΕΡΙΕΦΕΡΕΙΑΚΟ ΤΜΗΜΑ ΚΑΛΑΜΑΤΑΣ, ΔΙΕΥΘΥΝΣΗΣ ΣΠΟΥΔΩΝ ΚΑΙ ΦΟΙΤΗΤΙΚΗΣ ΜΕΡΙΜΝΑΣ</t>
  </si>
  <si>
    <t>ΠΕΡΙΦΕΡΕΙΑΚΟ ΤΜΗΜΑ ΠΑΤΡΑΣ. ΔΙΕΥΘΥΝΣΗΣ ΑΝΘΡΩΠΙΝΟΥ ΔΥΝΑΜΙΚΟΥ</t>
  </si>
  <si>
    <t>ΔΙΕΥΘΥΝΣΗ ΥΠΗΡΕΣΙΩΝ ΗΛΕΚΤΡΟΝΙΚΗΣ ΔΙΑΚΥΒΕΡΝΗΣΗΣ</t>
  </si>
  <si>
    <t>ΔΙΕΥΘΥΝΣΗ ΤΕΧΝΙΚΩΝ ΥΠΗΡΕΣΙΩΝ</t>
  </si>
  <si>
    <t>ΤΜΗΜΑ ΔΙΟΙΚΗΤΙΚΗΣ ΜΕΡΙΜΝΑΣ ΚΑΙ ΠΡΩΤΟΚΟΛΛΟΥ</t>
  </si>
  <si>
    <t>ΤΜΗΜΑ ΣΥΛΛΟΓΙΚΩΝ ΚΑΙ ΑΤΟΜΙΚΩΝ ΟΡΓΑΝΩΝ</t>
  </si>
  <si>
    <t>ΤΜΗΜΑ ΠΡΟΜΗΘΕΙΏΝ - ΔΙΕΥΘΥΝΣΗ ΟΙΚΟΝΟΜΙΚΩΝ ΥΠΗΡΕΣΙΩΝ</t>
  </si>
  <si>
    <t>ΤΜΗΜΑ ΜΙΣΘΟΔΟΣΙΑΣ - ΔΙΕΥΘΥΝΣΗ ΟΙΚΟΝΟΜΙΚΩΝ ΥΠΗΡΕΣΙΩΝ</t>
  </si>
  <si>
    <t>ΤΜΗΜΑ ΠΡΟΫΠΟΛΟΓΙΜΣΟΥ ΚΑΙ ΔΑΠΑΝΩΝ - ΔΙΕΥΘΥΝΣΗ ΟΙΚΟΝΟΜΙΚΩΝ ΥΠΗΡΕΣΙΩΝ</t>
  </si>
  <si>
    <t>ΠΛΗΡΟΦΟΡΙΚΗΣ ΚΑΙ ΤΗΛΕΠΙΚΟΙΝΩΝΙΩΝ (ΤΡΙΠΟΛΗ)</t>
  </si>
  <si>
    <t>ΙΣΤΟΡΙΑΣ, ΑΡΧΑΙΟΛΟΓΙΑΣ ΚΑΙ ΔΙΑΧΕΙΡΙΣΗΣ ΠΟΛΙΤΙΣΜΙΚΩΝ ΑΓΑΘΩΝ (ΚΑΛΑΜΑΤΑ)</t>
  </si>
  <si>
    <t>ΚΟΙΝΩΝΙΚΗΣ ΚΑΙ ΕΚΠΑΙΔΕΥΤΙΚΗΣ ΠΟΛΙΤΙΚΗΣ (ΚΟΡΙΝΘΟΣ)</t>
  </si>
  <si>
    <t>ΚΟΡΙΝΘΟΣ</t>
  </si>
  <si>
    <t>ΦΙΛΟΛΟΓΙΑΣ (ΚΑΛΑΜΑΤΑ)</t>
  </si>
  <si>
    <t>ΝΟΣΗΛΕΥΤΙΚΗΣ (ΤΡΙΠΟΛΗ)</t>
  </si>
  <si>
    <t>ΟΙΚΟΝΟΜΙΚΩΝ ΕΠΙΣΤΗΜΩΝ (ΤΡΙΠΟΛΗ)</t>
  </si>
  <si>
    <t>ΘΕΑΤΡΙΚΩΝ ΣΠΟΥΔΩΝ (ΝΑΥΠΛΙΟ)</t>
  </si>
  <si>
    <t>ΟΡΓΑΝΩΣΗΣ ΚΑΙ ΔΙΑΧΕΙΡΙΣΗΣ ΑΘΛΗΤΙΣΜΟΥ (ΣΠΑΡΤΗ)</t>
  </si>
  <si>
    <t>ΣΠΑΡΤΗ</t>
  </si>
  <si>
    <t>ΠΟΛΙΤΙΚΗΣ ΕΠΙΣΤΗΜΗΣ ΚΑΙ ΔΙΕΘΝΩΝ ΣΧΕΣΕΩΝ (ΚΟΡΙΝΘΟΣ)</t>
  </si>
  <si>
    <t>ΓΕΩΠΟΝΙΑΣ ΕΔΡΑ (ΚΑΛΑΜΑΤΑ)</t>
  </si>
  <si>
    <t>ΕΠΙΣΤΗΜΗΣ ΚΑΙ ΤΕΧΝΟΛΟΓΙΑΣ ΤΡΟΦΙΜΩΝ (ΚΑΛΑΜΑΤΑ)</t>
  </si>
  <si>
    <t>ΛΟΓΙΣΤΙΚΗΣ ΚΑΙ ΧΡΗΜΑΤΟΟΙΚΟΝΟΜΙΚΗΣ (ΚΑΛΑΜΑΤΑ)</t>
  </si>
  <si>
    <t>ΔΙΟΙΚΗΣΗΣ ΕΠΙΧΕΙΡΗΣΕΩΝ ΚΑΙ ΟΡΓΑΝΙΣΜΩΝ (ΚΑΛΑΜΑΤΑ)</t>
  </si>
  <si>
    <t>ΛΟΓΟΘΕΡΑΠΕΙΑΣ (ΚΑΛΑΜΑΤΑ)</t>
  </si>
  <si>
    <t>ΕΠΙΣΤΗΜΗΣ ΔΙΑΤΡΟΦΗΣ ΚΑΙ ΔΙΑΙΤΟΛΟΓΙΑΣ (ΚΑΛΑΜΑΤΑ)</t>
  </si>
  <si>
    <t>ΠΑΡΑΣΤΑΤΙΚΩΝ ΚΑΙ ΨΗΦΙΑΚΩΝ ΤΕΧΝΩΝ (ΝΑΥΠΛΙΟ)</t>
  </si>
  <si>
    <t>ΔΙΟΙΚΗΤΙΚΗΣ ΕΠΙΣΤΗΜΗΣ ΚΑΙ ΤΕΧΝΟΛΟΓΙΑΣ (ΤΡΙΠΟΛΗ)</t>
  </si>
  <si>
    <t>ΨΗΦΙΑΚΩΝ ΣΥΣΤΗΜΑΤΩΝ (ΣΠΑΡΤΗ)</t>
  </si>
  <si>
    <t>ΦΥΣΙΚΟΘΕΡΑΠΙΕΑ</t>
  </si>
  <si>
    <t>ΗΛΕΚΤΡΟΛΟΓΩΝ ΜΗΧΑΝΙΚΩΝ ΚΑΙ ΜΗΧΑΝΙΚΩΝ ΥΠΟΛΟΓΙΣΤΩΝ (ΠΑΤΡΑ)</t>
  </si>
  <si>
    <t>ΜΗΧΑΝΟΛΟΓΩΝ ΜΗΧΑΝΙΚΩΝ (ΠΑΤΡΑ)</t>
  </si>
  <si>
    <t>ΠΟΛΙΤΙΚΩΝ ΜΗΧΑΝΙΚΩΝ ΕΔΡΑ (ΠΑΤΡΑ)</t>
  </si>
  <si>
    <t>ΒΙΒΛΙΟΘΗΚΗ ΚΑΙ ΚΕΝΤΡΟ ΠΛΗΡΟΦΟΡΗΣΗΣ (ΑΝΤΙΚΑΛΑΜΟΣ)</t>
  </si>
  <si>
    <t>ΒΙΒΛΙΟΘΗΚΗ ΚΑΙ ΚΕΝΤΡΟ ΠΛΗΡΟΦΟΡΗΣΗΣ (ΣΧΟΛΗ ΑΝΘΡΩΠΙΣΤΙΚΩΝ ΣΠΟΥΔΩΝ)</t>
  </si>
  <si>
    <t>ΒΙΒΛΙΟΘΗΚΗ ΚΑΙ ΚΕΝΤΡΟ ΠΛΗΡΟΦΟΡΗΣΗΣ (ΝΑΥΠΛΙΟ)</t>
  </si>
  <si>
    <t>ΜΟΝΑΔΑ ΔΙΑΣΦΑΛΙΣΗΣ ΠΟΙΟΤΗΤΑΣ</t>
  </si>
  <si>
    <t>ΒΙΒΛΙΟΘΗΚΗ ΚΑΙ ΚΕΝΤΡΟ ΠΛΗΡΟΦΟΡΗΣΗΣ (ΤΜΗΜΑ ΚΟΙΝΩΝΙΚΗΣ ΚΑΙ ΕΚΠΑΙΔΕΥΤΙΚΗΣ ΠΟΛΙΤΙΚΗΣ</t>
  </si>
  <si>
    <t>ΒΙΒΛΙΟΘΗΚΗ ΚΑΙ ΚΕΝΤΡΟ ΠΛΗΡΟΦΟΡΗΣΗΣ (ΤΜΗΜΑ ΠΟΛΙΤΙΚΗΣ ΕΠΙΣΤΗΜΗΣ ΚΑΙ ΔΙΕΘΝΩΝ ΣΧΕΣΕΩΝ)</t>
  </si>
  <si>
    <t>ΒΙΒΛΙΟΘΗΚΗ ΚΑΙ ΚΕΝΤΡΟ ΠΛΗΡΟΦΟΡΗΣΗΣ (ΣΧΟΛΗ ΜΗΧΑΝΙΚΩΝ)</t>
  </si>
  <si>
    <t>ΒΙΒΛΙΟΘΗΚΗ ΚΑΙ ΚΕΝΤΡΟ ΠΛΗΡΟΦΟΡΗΣΗΣ (ΤΜΗΜΑ ΨΗΦΙΑΚΩΝ ΣΥΣΤΗΜΑΤΩΝ)</t>
  </si>
  <si>
    <t>ΔΙΕΥΘΥΝΣΗ ΣΠΟΥΔΩΝ ΚΑΙ ΦΟΙΤΗΤΙΚΗΣ ΜΕΡΙΜΝΑΣ</t>
  </si>
  <si>
    <t>ΤΜΗΜΑ ΣΠΟΥΔΩΝ - ΔΙΕΥΘΥΝΣΗ ΣΠΟΥΔΩΝ &amp; ΦΟΙΤΗΤΙΚΗΣ ΜΕΡΙΜΝΑΣ</t>
  </si>
  <si>
    <t>ΠΕΡΙΦΕΡΕΙΑΚΟ ΓΡΑΦΕΙΟ ΚΑΛΑΜΑΤΑΣ - ΜΟΔΙΠ</t>
  </si>
  <si>
    <t>ΚΕΝΤΡΟ ΕΠΙΜΟΡΦΩΣΗΣ ΚΑΙ ΔΙΑ ΒΙΟΥ ΜΑΘΗΣΗΣ</t>
  </si>
  <si>
    <t>ΤΜΗΜΑ ΔΙΟΙΚΗΤΙΚΟΥ ΠΡΟΣΩΠΙΚΟΥ - ΔΙΕΥΘΥΝΣΗ ΑΝΘΡΩΠΙΝΟΥ ΔΥΝΑΜΙΚΟΥ</t>
  </si>
  <si>
    <t>ΤΜΗΜΑ ΕΠΙΒΛΕΨΗΣ ΚΑΤΑΣΚΕΥΩΝ &amp; ΤΜΗΜΑ ΣΥΝΤΗΡΗΣΗΣ ΕΓΚΑΤΑΣΤΑΣΕΩΝ - ΔΙΕΥΘΥΝΣΗ ΤΕΧΝΙΚΩΝ ΥΠΗΡΕΣΙΩΝ</t>
  </si>
  <si>
    <t>ΓΡΑΦΕΙΟ ΥΠΟΣΤΗΡΙΞΗΣ ΧΡΗΣΤΩΝ ΝΑΥΠΛΙΟ - ΜΟΝΑΔΑΣ ΨΗΦΙΑΚΗΣ ΔΙΑΚΥΒΕΡΝΗΣΗΣ</t>
  </si>
  <si>
    <t>ΤΜΗΜΑ ΠΕΡΙΘΑΛΨΗΣ &amp; ΚΟΙΝΩΝΙΚΗΣ ΜΕΡΙΜΝΑΣ - ΔΙΕΥΘΥΝΣΗΣ ΣΠΟΥΔΩΝ ΚΑΙ ΦΟΙΤΗΤΙΚΗΣ ΜΕΡΙΜΝΑΣ</t>
  </si>
  <si>
    <t>ΤΜΗΜΑ ΔΙΕΘΝΩΝ ΣΧΕΣΕΩΝ &amp; ΑΚΑΔΗΜΑΪΚΩΝ ΠΡΟΓΡΑΜΜΑΤΩΝ - ΔΙΕΥΘΥΝΣΗ ΣΠΟΥΔΩΝ &amp; ΦΟΙΤΗΤΙΚΗΣ ΜΕΡΙΜΝΑΣ</t>
  </si>
  <si>
    <t>ΤΜΗΜΑ ΑΠΑΣΧΟΛΗΣΗΣ &amp; ΣΤΑΔΙΟΔΡΟΜΙΑΣ - ΔΙΕΥΘΥΝΣΗ ΣΠΟΥΔΩΝ &amp; ΦΟΙΤΗΤΙΚΗΣ ΜΕΡΙΜΝΑΣ</t>
  </si>
  <si>
    <t>ΕΚΤΕΛΕΣΤΙΚΗ ΔΙΕΥΘΥΝΤΡΙΑ</t>
  </si>
  <si>
    <t>ΓΡΑΦΕΙΟ ΚΙΝΗΣΗΣ</t>
  </si>
  <si>
    <t>ΓΡΑΜΜΑΤΕΙΑ ΣΥΓΚΛΗΤΟΥ</t>
  </si>
  <si>
    <t>ΑΓΡΟΚΤΗΜΑ</t>
  </si>
  <si>
    <t>ΒΙΒΛΙΟΘΗΚΗ ΚΑΙ ΚΕΝΤΡΟ ΠΛΗΡΟΦΟΡΗΣΗΣ (ΣΧΟΛΗ ΕΠΙΣΤΗΜΩΝ ΑΝΘΡΩΠΙΝΗΣ ΚΙΝΗΣΗΣ)</t>
  </si>
  <si>
    <t>ΝΟΜΙΚΗ ΥΠΗΡΕΣΙΑ</t>
  </si>
  <si>
    <t>ΤΜΗΜΑ ΔΗΜΟΣΙΩΝ ΣΧΕΣΕΩΝ ΚΑΙ ΕΘΙΜΟΤΥΠΙΑΣ</t>
  </si>
  <si>
    <t>α/α</t>
  </si>
  <si>
    <t>ΠΕΡΙΓΡΑΦΗ</t>
  </si>
  <si>
    <t>ΜΟΝΑΔΑ ΜΕΤΡΗΣΗΣ</t>
  </si>
  <si>
    <t xml:space="preserve">ΦΠΑ 24% </t>
  </si>
  <si>
    <t>ΣΥΝΟΛΟ ΜΕ ΦΠΑ</t>
  </si>
  <si>
    <t>Χαρτί Α4 (Διαστάσεων 21,0 cm x 29,7cm, Μάζας 80 gr/m2 ± 4%)</t>
  </si>
  <si>
    <t>Δεσμίδα (500 φύλλων)</t>
  </si>
  <si>
    <t>Χαρτί Α3 (Διαστάσεων 29,7 cm x 42,0cm, Μάζας 80 gr/m2 ± 4%)</t>
  </si>
  <si>
    <t>Φύλλο</t>
  </si>
  <si>
    <t>Χαρτί Α4 των 100 γραμμαρίων (χαρτόνι)  χρώμα εκρού</t>
  </si>
  <si>
    <t xml:space="preserve">δεσμίδα 500 φύλλων </t>
  </si>
  <si>
    <t>ΠΟΣΟΤΗΤΑ ΣΥΝΟΛΟ</t>
  </si>
  <si>
    <t>ΕΝΔΕΙΚΤΙΚΗ ΤΙΜΗ ΜΟΝΑΔΑΣ χωρίς ΦΠΑ</t>
  </si>
  <si>
    <t>ΚΑΘΑΡΗ ΑΞΙΑ ΣΥΝΟΛΟ</t>
  </si>
  <si>
    <r>
      <t xml:space="preserve">Χαρτόνια εκτυπώσεων διαστάσεων: 1m Χ 70cm, βάρους: </t>
    </r>
    <r>
      <rPr>
        <i/>
        <sz val="8"/>
        <color rgb="FFFF0000"/>
        <rFont val="Calibri"/>
        <family val="2"/>
        <charset val="161"/>
        <scheme val="minor"/>
      </rPr>
      <t>160grm</t>
    </r>
  </si>
  <si>
    <r>
      <t xml:space="preserve">Χαρτί Εκτυπώσεων διαστάσεων: 64cmΧ88cm, Βάρος: </t>
    </r>
    <r>
      <rPr>
        <i/>
        <sz val="8"/>
        <color rgb="FFFF0000"/>
        <rFont val="Calibri"/>
        <family val="2"/>
        <charset val="161"/>
        <scheme val="minor"/>
      </rPr>
      <t>120γρ,</t>
    </r>
    <r>
      <rPr>
        <sz val="8"/>
        <color theme="1"/>
        <rFont val="Calibri"/>
        <family val="2"/>
        <charset val="161"/>
        <scheme val="minor"/>
      </rPr>
      <t xml:space="preserve"> Τύπος: Oπαλίνα, Χρώμα: Λευκό </t>
    </r>
  </si>
  <si>
    <t>ΠΡΟΜΗΘΕΙΑ ΦΩΤΟΤΥΠΙΚΟΥ ΧΑΡΤΙΟΥ ΕΤΟΥΣ 2024</t>
  </si>
  <si>
    <t>ΟΜΑΔΑ 1 - ΚΑΛΑΜΑΤΑ</t>
  </si>
  <si>
    <t>ΟΜΑΔΑ 2 - ΤΡΙΠΟΛΗ</t>
  </si>
  <si>
    <t>ΟΜΑΔΑ 3 - ΣΠΑΡΤΗ</t>
  </si>
  <si>
    <t>ΟΜΑΔΑ 5 - ΠΑΤΡΑ</t>
  </si>
  <si>
    <t>ΚΑΘΑΡΗ ΑΞΙΑ</t>
  </si>
  <si>
    <t>ΦΠΑ</t>
  </si>
  <si>
    <t>ΣΥΝΟΛΟ</t>
  </si>
  <si>
    <t>ΧΑΡΤΙ ΦΩΤΟΤΥΠΙΚΟ</t>
  </si>
  <si>
    <t>ΟΜΑΔΑ 4 - ΚΟΡΙΝΘΟΣ</t>
  </si>
  <si>
    <t>ΟΜΑΔΑ</t>
  </si>
  <si>
    <t>2 - ΤΡΙΠΟΛΗ</t>
  </si>
  <si>
    <t>1 - ΚΑΛΑΜΑΤΑ</t>
  </si>
  <si>
    <t>3 - ΣΠΑΡΤΗ</t>
  </si>
  <si>
    <t>4 - ΚΟΡΙΝΘΟΣ</t>
  </si>
  <si>
    <t>5 - ΠΑΤΡΑ</t>
  </si>
  <si>
    <t>ΤΙΜΗ ΜΟΝΑΔΑΣ ΧΩΡΙΣ ΦΠΑ</t>
  </si>
  <si>
    <t>ΣΥΝΟΛΟ ΧΩΡΙΣ ΦΠΑ</t>
  </si>
  <si>
    <t>ΦΠΑ 24%</t>
  </si>
  <si>
    <t xml:space="preserve">ΠΡΟΣΦΟΡΑ </t>
  </si>
  <si>
    <t>Δ/ΝΣΗ ΕΔΡΑΣ:</t>
  </si>
  <si>
    <t>ΕΠΩΝΥΜΙΑ ΥΠΟΨΗΦΙΟΥ:</t>
  </si>
  <si>
    <t>ΑΦΜ:</t>
  </si>
  <si>
    <t>ΔΟΥ:</t>
  </si>
  <si>
    <t xml:space="preserve">ΤΗΛ: </t>
  </si>
  <si>
    <t>email:</t>
  </si>
  <si>
    <t>ΥΠΕΥΘΥΝΟΣ ΕΠΙΚΟΙΝΩΝΙΑΣ:</t>
  </si>
  <si>
    <t>ΕΝΔΕΙΚΤΙΚΟΣ ΠΡΟΫΠΟΛΟΓΙΣΜΟΣ ΔΙΑΚΗΡΥΞΗΣ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</si>
</sst>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rgb="FF0070C0"/>
      <name val="Calibri"/>
      <family val="2"/>
      <charset val="161"/>
      <scheme val="minor"/>
    </font>
    <font>
      <i/>
      <sz val="8"/>
      <color rgb="FFFF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rgb="FF0070C0"/>
      <name val="Calibri"/>
      <family val="2"/>
      <charset val="161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2" fontId="4" fillId="0" borderId="1" xfId="0" applyNumberFormat="1" applyFont="1" applyFill="1" applyBorder="1"/>
    <xf numFmtId="0" fontId="0" fillId="0" borderId="1" xfId="0" applyBorder="1"/>
    <xf numFmtId="2" fontId="3" fillId="0" borderId="1" xfId="0" applyNumberFormat="1" applyFont="1" applyFill="1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2" fontId="2" fillId="0" borderId="1" xfId="0" applyNumberFormat="1" applyFont="1" applyFill="1" applyBorder="1"/>
    <xf numFmtId="2" fontId="1" fillId="0" borderId="1" xfId="0" applyNumberFormat="1" applyFont="1" applyBorder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2" fontId="8" fillId="0" borderId="1" xfId="0" applyNumberFormat="1" applyFont="1" applyBorder="1"/>
    <xf numFmtId="2" fontId="8" fillId="0" borderId="1" xfId="0" applyNumberFormat="1" applyFont="1" applyFill="1" applyBorder="1"/>
    <xf numFmtId="0" fontId="9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2" fontId="9" fillId="0" borderId="1" xfId="0" applyNumberFormat="1" applyFont="1" applyBorder="1"/>
    <xf numFmtId="0" fontId="6" fillId="0" borderId="1" xfId="0" applyFont="1" applyBorder="1"/>
    <xf numFmtId="2" fontId="10" fillId="0" borderId="1" xfId="0" applyNumberFormat="1" applyFont="1" applyBorder="1"/>
    <xf numFmtId="2" fontId="6" fillId="0" borderId="1" xfId="0" applyNumberFormat="1" applyFont="1" applyBorder="1"/>
    <xf numFmtId="2" fontId="10" fillId="0" borderId="1" xfId="0" applyNumberFormat="1" applyFont="1" applyFill="1" applyBorder="1"/>
    <xf numFmtId="2" fontId="7" fillId="0" borderId="1" xfId="0" applyNumberFormat="1" applyFont="1" applyBorder="1"/>
    <xf numFmtId="2" fontId="7" fillId="0" borderId="1" xfId="0" applyNumberFormat="1" applyFont="1" applyFill="1" applyBorder="1"/>
    <xf numFmtId="2" fontId="0" fillId="0" borderId="3" xfId="0" applyNumberFormat="1" applyBorder="1"/>
    <xf numFmtId="0" fontId="0" fillId="0" borderId="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" fillId="0" borderId="0" xfId="0" applyNumberFormat="1" applyFont="1"/>
    <xf numFmtId="2" fontId="1" fillId="0" borderId="10" xfId="0" applyNumberFormat="1" applyFont="1" applyFill="1" applyBorder="1"/>
    <xf numFmtId="2" fontId="1" fillId="0" borderId="1" xfId="0" applyNumberFormat="1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O17" sqref="O17"/>
    </sheetView>
  </sheetViews>
  <sheetFormatPr defaultRowHeight="15" x14ac:dyDescent="0.25"/>
  <cols>
    <col min="1" max="1" width="4.140625" customWidth="1"/>
    <col min="2" max="2" width="12.5703125" customWidth="1"/>
    <col min="3" max="3" width="7.85546875" customWidth="1"/>
    <col min="4" max="8" width="6.28515625" customWidth="1"/>
  </cols>
  <sheetData>
    <row r="1" spans="1:12" x14ac:dyDescent="0.25">
      <c r="A1" s="25" t="s">
        <v>115</v>
      </c>
      <c r="B1" s="25"/>
      <c r="C1" s="25"/>
    </row>
    <row r="2" spans="1:12" x14ac:dyDescent="0.25">
      <c r="A2" s="25" t="s">
        <v>114</v>
      </c>
      <c r="B2" s="25"/>
      <c r="C2" s="25"/>
    </row>
    <row r="3" spans="1:12" x14ac:dyDescent="0.25">
      <c r="A3" s="25" t="s">
        <v>116</v>
      </c>
      <c r="B3" s="25"/>
      <c r="C3" s="25"/>
    </row>
    <row r="4" spans="1:12" x14ac:dyDescent="0.25">
      <c r="A4" s="25" t="s">
        <v>117</v>
      </c>
      <c r="B4" s="25"/>
      <c r="C4" s="25"/>
    </row>
    <row r="5" spans="1:12" x14ac:dyDescent="0.25">
      <c r="A5" s="25" t="s">
        <v>118</v>
      </c>
      <c r="B5" s="25"/>
      <c r="C5" s="25"/>
    </row>
    <row r="6" spans="1:12" x14ac:dyDescent="0.25">
      <c r="A6" s="25" t="s">
        <v>119</v>
      </c>
      <c r="B6" s="25"/>
      <c r="C6" s="25"/>
    </row>
    <row r="7" spans="1:12" x14ac:dyDescent="0.25">
      <c r="A7" s="25" t="s">
        <v>120</v>
      </c>
      <c r="B7" s="25"/>
      <c r="C7" s="25"/>
    </row>
    <row r="9" spans="1:12" x14ac:dyDescent="0.25">
      <c r="A9" s="24" t="s">
        <v>94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25">
      <c r="A10" s="24" t="s">
        <v>95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12"/>
      <c r="B11" s="12"/>
      <c r="C11" s="12"/>
      <c r="D11" s="12"/>
      <c r="E11" s="26" t="s">
        <v>121</v>
      </c>
      <c r="F11" s="27"/>
      <c r="G11" s="27"/>
      <c r="H11" s="28"/>
      <c r="I11" s="32" t="s">
        <v>113</v>
      </c>
      <c r="J11" s="33"/>
      <c r="K11" s="33"/>
      <c r="L11" s="34"/>
    </row>
    <row r="12" spans="1:12" x14ac:dyDescent="0.25">
      <c r="A12" s="12"/>
      <c r="B12" s="12"/>
      <c r="C12" s="12"/>
      <c r="D12" s="12"/>
      <c r="E12" s="29"/>
      <c r="F12" s="30"/>
      <c r="G12" s="30"/>
      <c r="H12" s="31"/>
      <c r="I12" s="35"/>
      <c r="J12" s="36"/>
      <c r="K12" s="36"/>
      <c r="L12" s="37"/>
    </row>
    <row r="13" spans="1:12" ht="182.25" customHeight="1" x14ac:dyDescent="0.25">
      <c r="A13" s="2" t="s">
        <v>78</v>
      </c>
      <c r="B13" s="2" t="s">
        <v>79</v>
      </c>
      <c r="C13" s="2" t="s">
        <v>80</v>
      </c>
      <c r="D13" s="2" t="s">
        <v>89</v>
      </c>
      <c r="E13" s="2" t="s">
        <v>90</v>
      </c>
      <c r="F13" s="2" t="s">
        <v>91</v>
      </c>
      <c r="G13" s="2" t="s">
        <v>81</v>
      </c>
      <c r="H13" s="2" t="s">
        <v>82</v>
      </c>
      <c r="I13" s="23" t="s">
        <v>110</v>
      </c>
      <c r="J13" s="23" t="s">
        <v>111</v>
      </c>
      <c r="K13" s="23" t="s">
        <v>112</v>
      </c>
      <c r="L13" s="23" t="s">
        <v>82</v>
      </c>
    </row>
    <row r="14" spans="1:12" ht="72" customHeight="1" x14ac:dyDescent="0.25">
      <c r="A14" s="3">
        <v>1</v>
      </c>
      <c r="B14" s="7" t="s">
        <v>83</v>
      </c>
      <c r="C14" s="4" t="s">
        <v>84</v>
      </c>
      <c r="D14" s="10">
        <v>1707</v>
      </c>
      <c r="E14" s="5">
        <v>4.5999999999999996</v>
      </c>
      <c r="F14" s="5">
        <f>D14*E14</f>
        <v>7852.2</v>
      </c>
      <c r="G14" s="6">
        <f>F14*24/100</f>
        <v>1884.5279999999998</v>
      </c>
      <c r="H14" s="6">
        <f>SUM(F14:G14)</f>
        <v>9736.7279999999992</v>
      </c>
      <c r="I14" s="10">
        <v>0</v>
      </c>
      <c r="J14" s="1">
        <f>D14*I14</f>
        <v>0</v>
      </c>
      <c r="K14" s="1">
        <f>J14*24/100</f>
        <v>0</v>
      </c>
      <c r="L14" s="1">
        <f>SUM(J14:K14)</f>
        <v>0</v>
      </c>
    </row>
    <row r="15" spans="1:12" ht="68.25" customHeight="1" x14ac:dyDescent="0.25">
      <c r="A15" s="3">
        <v>2</v>
      </c>
      <c r="B15" s="7" t="s">
        <v>85</v>
      </c>
      <c r="C15" s="4" t="s">
        <v>84</v>
      </c>
      <c r="D15" s="10">
        <v>140</v>
      </c>
      <c r="E15" s="5">
        <v>8</v>
      </c>
      <c r="F15" s="5">
        <f t="shared" ref="F15:F18" si="0">D15*E15</f>
        <v>1120</v>
      </c>
      <c r="G15" s="6">
        <f t="shared" ref="G15:G19" si="1">F15*24/100</f>
        <v>268.8</v>
      </c>
      <c r="H15" s="6">
        <f t="shared" ref="H15:H18" si="2">SUM(F15:G15)</f>
        <v>1388.8</v>
      </c>
      <c r="I15" s="10">
        <v>0</v>
      </c>
      <c r="J15" s="1">
        <f t="shared" ref="J15:J18" si="3">D15*I15</f>
        <v>0</v>
      </c>
      <c r="K15" s="1">
        <f t="shared" ref="K15:K18" si="4">J15*24/100</f>
        <v>0</v>
      </c>
      <c r="L15" s="1">
        <f t="shared" ref="L15:L18" si="5">SUM(J15:K15)</f>
        <v>0</v>
      </c>
    </row>
    <row r="16" spans="1:12" ht="71.25" customHeight="1" x14ac:dyDescent="0.25">
      <c r="A16" s="3">
        <v>3</v>
      </c>
      <c r="B16" s="7" t="s">
        <v>92</v>
      </c>
      <c r="C16" s="3" t="s">
        <v>86</v>
      </c>
      <c r="D16" s="10">
        <v>1000</v>
      </c>
      <c r="E16" s="5">
        <v>0.68</v>
      </c>
      <c r="F16" s="5">
        <f t="shared" si="0"/>
        <v>680</v>
      </c>
      <c r="G16" s="6">
        <f t="shared" si="1"/>
        <v>163.19999999999999</v>
      </c>
      <c r="H16" s="6">
        <f t="shared" si="2"/>
        <v>843.2</v>
      </c>
      <c r="I16" s="10"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</row>
    <row r="17" spans="1:12" ht="91.5" customHeight="1" x14ac:dyDescent="0.25">
      <c r="A17" s="3">
        <v>4</v>
      </c>
      <c r="B17" s="7" t="s">
        <v>93</v>
      </c>
      <c r="C17" s="3" t="s">
        <v>86</v>
      </c>
      <c r="D17" s="10">
        <v>1000</v>
      </c>
      <c r="E17" s="5">
        <v>0.55000000000000004</v>
      </c>
      <c r="F17" s="5">
        <f t="shared" si="0"/>
        <v>550</v>
      </c>
      <c r="G17" s="6">
        <f t="shared" si="1"/>
        <v>132</v>
      </c>
      <c r="H17" s="6">
        <f t="shared" si="2"/>
        <v>682</v>
      </c>
      <c r="I17" s="10"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</row>
    <row r="18" spans="1:12" ht="65.25" customHeight="1" x14ac:dyDescent="0.25">
      <c r="A18" s="3">
        <v>5</v>
      </c>
      <c r="B18" s="7" t="s">
        <v>87</v>
      </c>
      <c r="C18" s="7" t="s">
        <v>88</v>
      </c>
      <c r="D18" s="10">
        <v>11</v>
      </c>
      <c r="E18" s="9">
        <v>25</v>
      </c>
      <c r="F18" s="5">
        <f t="shared" si="0"/>
        <v>275</v>
      </c>
      <c r="G18" s="6">
        <f t="shared" si="1"/>
        <v>66</v>
      </c>
      <c r="H18" s="6">
        <f t="shared" si="2"/>
        <v>341</v>
      </c>
      <c r="I18" s="10"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</row>
    <row r="19" spans="1:12" x14ac:dyDescent="0.25">
      <c r="A19" s="10"/>
      <c r="B19" s="10"/>
      <c r="C19" s="10"/>
      <c r="D19" s="10"/>
      <c r="E19" s="10"/>
      <c r="F19" s="20">
        <f>SUM(F14:F18)</f>
        <v>10477.200000000001</v>
      </c>
      <c r="G19" s="21">
        <f t="shared" si="1"/>
        <v>2514.5280000000002</v>
      </c>
      <c r="H19" s="20">
        <f>SUM(H14:H18)</f>
        <v>12991.727999999999</v>
      </c>
      <c r="I19" s="10"/>
      <c r="J19" s="16">
        <f>SUM(J14:J18)</f>
        <v>0</v>
      </c>
      <c r="K19" s="16">
        <f>SUM(K14:K18)</f>
        <v>0</v>
      </c>
      <c r="L19" s="16">
        <f>SUM(L14:L18)</f>
        <v>0</v>
      </c>
    </row>
  </sheetData>
  <mergeCells count="11">
    <mergeCell ref="A1:C1"/>
    <mergeCell ref="A2:C2"/>
    <mergeCell ref="A3:C3"/>
    <mergeCell ref="A4:C4"/>
    <mergeCell ref="A5:C5"/>
    <mergeCell ref="A6:C6"/>
    <mergeCell ref="A7:C7"/>
    <mergeCell ref="A9:L9"/>
    <mergeCell ref="A10:L10"/>
    <mergeCell ref="E11:H12"/>
    <mergeCell ref="I11:L1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J19" sqref="J19:L19"/>
    </sheetView>
  </sheetViews>
  <sheetFormatPr defaultRowHeight="11.25" x14ac:dyDescent="0.2"/>
  <cols>
    <col min="1" max="1" width="4" style="17" customWidth="1"/>
    <col min="2" max="2" width="13.28515625" style="17" customWidth="1"/>
    <col min="3" max="3" width="10.28515625" style="17" customWidth="1"/>
    <col min="4" max="4" width="5.7109375" style="17" customWidth="1"/>
    <col min="5" max="5" width="7" style="17" customWidth="1"/>
    <col min="6" max="6" width="7.28515625" style="17" customWidth="1"/>
    <col min="7" max="7" width="7.140625" style="17" customWidth="1"/>
    <col min="8" max="8" width="6.5703125" style="17" customWidth="1"/>
    <col min="9" max="16384" width="9.140625" style="17"/>
  </cols>
  <sheetData>
    <row r="1" spans="1:12" ht="12.75" x14ac:dyDescent="0.2">
      <c r="A1" s="25" t="s">
        <v>115</v>
      </c>
      <c r="B1" s="25"/>
      <c r="C1" s="25"/>
    </row>
    <row r="2" spans="1:12" ht="12.75" x14ac:dyDescent="0.2">
      <c r="A2" s="25" t="s">
        <v>114</v>
      </c>
      <c r="B2" s="25"/>
      <c r="C2" s="25"/>
    </row>
    <row r="3" spans="1:12" ht="12.75" x14ac:dyDescent="0.2">
      <c r="A3" s="25" t="s">
        <v>116</v>
      </c>
      <c r="B3" s="25"/>
      <c r="C3" s="25"/>
    </row>
    <row r="4" spans="1:12" ht="12.75" x14ac:dyDescent="0.2">
      <c r="A4" s="25" t="s">
        <v>117</v>
      </c>
      <c r="B4" s="25"/>
      <c r="C4" s="25"/>
    </row>
    <row r="5" spans="1:12" ht="12.75" x14ac:dyDescent="0.2">
      <c r="A5" s="25" t="s">
        <v>118</v>
      </c>
      <c r="B5" s="25"/>
      <c r="C5" s="25"/>
    </row>
    <row r="6" spans="1:12" ht="12.75" x14ac:dyDescent="0.2">
      <c r="A6" s="25" t="s">
        <v>119</v>
      </c>
      <c r="B6" s="25"/>
      <c r="C6" s="25"/>
    </row>
    <row r="7" spans="1:12" ht="12.75" x14ac:dyDescent="0.2">
      <c r="A7" s="25" t="s">
        <v>120</v>
      </c>
      <c r="B7" s="25"/>
      <c r="C7" s="25"/>
    </row>
    <row r="9" spans="1:12" ht="12.75" x14ac:dyDescent="0.2">
      <c r="A9" s="25" t="s">
        <v>94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2.75" x14ac:dyDescent="0.2">
      <c r="A10" s="25" t="s">
        <v>96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12.75" x14ac:dyDescent="0.2">
      <c r="A11" s="22"/>
      <c r="B11" s="22"/>
      <c r="C11" s="22"/>
      <c r="D11" s="22"/>
      <c r="E11" s="38" t="s">
        <v>121</v>
      </c>
      <c r="F11" s="39"/>
      <c r="G11" s="39"/>
      <c r="H11" s="40"/>
      <c r="I11" s="32" t="s">
        <v>113</v>
      </c>
      <c r="J11" s="33"/>
      <c r="K11" s="33"/>
      <c r="L11" s="34"/>
    </row>
    <row r="12" spans="1:12" x14ac:dyDescent="0.2">
      <c r="A12" s="18"/>
      <c r="B12" s="18"/>
      <c r="C12" s="18"/>
      <c r="D12" s="18"/>
      <c r="E12" s="41"/>
      <c r="F12" s="42"/>
      <c r="G12" s="42"/>
      <c r="H12" s="43"/>
      <c r="I12" s="35"/>
      <c r="J12" s="36"/>
      <c r="K12" s="36"/>
      <c r="L12" s="37"/>
    </row>
    <row r="13" spans="1:12" ht="149.25" customHeight="1" x14ac:dyDescent="0.2">
      <c r="A13" s="2" t="s">
        <v>78</v>
      </c>
      <c r="B13" s="2" t="s">
        <v>79</v>
      </c>
      <c r="C13" s="2" t="s">
        <v>80</v>
      </c>
      <c r="D13" s="2" t="s">
        <v>89</v>
      </c>
      <c r="E13" s="2" t="s">
        <v>90</v>
      </c>
      <c r="F13" s="2" t="s">
        <v>91</v>
      </c>
      <c r="G13" s="2" t="s">
        <v>81</v>
      </c>
      <c r="H13" s="2" t="s">
        <v>82</v>
      </c>
      <c r="I13" s="23" t="s">
        <v>110</v>
      </c>
      <c r="J13" s="23" t="s">
        <v>111</v>
      </c>
      <c r="K13" s="23" t="s">
        <v>112</v>
      </c>
      <c r="L13" s="23" t="s">
        <v>82</v>
      </c>
    </row>
    <row r="14" spans="1:12" ht="87" customHeight="1" x14ac:dyDescent="0.25">
      <c r="A14" s="8">
        <v>1</v>
      </c>
      <c r="B14" s="7" t="s">
        <v>83</v>
      </c>
      <c r="C14" s="4" t="s">
        <v>84</v>
      </c>
      <c r="D14" s="45">
        <v>1425</v>
      </c>
      <c r="E14" s="46">
        <v>4.5999999999999996</v>
      </c>
      <c r="F14" s="46">
        <f>D14*E14</f>
        <v>6554.9999999999991</v>
      </c>
      <c r="G14" s="47">
        <f>F14*24/100</f>
        <v>1573.1999999999998</v>
      </c>
      <c r="H14" s="47">
        <f>SUM(F14:G14)</f>
        <v>8128.1999999999989</v>
      </c>
      <c r="I14" s="19"/>
      <c r="J14" s="51">
        <f>D14*I14</f>
        <v>0</v>
      </c>
      <c r="K14" s="1">
        <f>J14*24/100</f>
        <v>0</v>
      </c>
      <c r="L14" s="1">
        <f>SUM(J14:K14)</f>
        <v>0</v>
      </c>
    </row>
    <row r="15" spans="1:12" ht="72.75" customHeight="1" x14ac:dyDescent="0.25">
      <c r="A15" s="8">
        <v>2</v>
      </c>
      <c r="B15" s="7" t="s">
        <v>85</v>
      </c>
      <c r="C15" s="4" t="s">
        <v>84</v>
      </c>
      <c r="D15" s="45">
        <v>21</v>
      </c>
      <c r="E15" s="46">
        <v>8</v>
      </c>
      <c r="F15" s="46">
        <f t="shared" ref="F15:F18" si="0">D15*E15</f>
        <v>168</v>
      </c>
      <c r="G15" s="47">
        <f t="shared" ref="G15:G19" si="1">F15*24/100</f>
        <v>40.32</v>
      </c>
      <c r="H15" s="47">
        <f t="shared" ref="H15:H18" si="2">SUM(F15:G15)</f>
        <v>208.32</v>
      </c>
      <c r="I15" s="19"/>
      <c r="J15" s="51">
        <f t="shared" ref="J15:J18" si="3">D15*I15</f>
        <v>0</v>
      </c>
      <c r="K15" s="1">
        <f t="shared" ref="K15:K18" si="4">J15*24/100</f>
        <v>0</v>
      </c>
      <c r="L15" s="1">
        <f t="shared" ref="L15:L18" si="5">SUM(J15:K15)</f>
        <v>0</v>
      </c>
    </row>
    <row r="16" spans="1:12" ht="84.75" customHeight="1" x14ac:dyDescent="0.25">
      <c r="A16" s="8">
        <v>3</v>
      </c>
      <c r="B16" s="7" t="s">
        <v>92</v>
      </c>
      <c r="C16" s="3" t="s">
        <v>86</v>
      </c>
      <c r="D16" s="45">
        <v>0</v>
      </c>
      <c r="E16" s="46">
        <v>0.68</v>
      </c>
      <c r="F16" s="46">
        <f t="shared" si="0"/>
        <v>0</v>
      </c>
      <c r="G16" s="47">
        <f t="shared" si="1"/>
        <v>0</v>
      </c>
      <c r="H16" s="47">
        <f t="shared" si="2"/>
        <v>0</v>
      </c>
      <c r="I16" s="19"/>
      <c r="J16" s="51">
        <f t="shared" si="3"/>
        <v>0</v>
      </c>
      <c r="K16" s="1">
        <f t="shared" si="4"/>
        <v>0</v>
      </c>
      <c r="L16" s="1">
        <f t="shared" si="5"/>
        <v>0</v>
      </c>
    </row>
    <row r="17" spans="1:12" ht="93.75" customHeight="1" x14ac:dyDescent="0.25">
      <c r="A17" s="8">
        <v>4</v>
      </c>
      <c r="B17" s="7" t="s">
        <v>93</v>
      </c>
      <c r="C17" s="3" t="s">
        <v>86</v>
      </c>
      <c r="D17" s="45">
        <v>15</v>
      </c>
      <c r="E17" s="46">
        <v>0.55000000000000004</v>
      </c>
      <c r="F17" s="46">
        <f t="shared" si="0"/>
        <v>8.25</v>
      </c>
      <c r="G17" s="47">
        <f t="shared" si="1"/>
        <v>1.98</v>
      </c>
      <c r="H17" s="47">
        <f t="shared" si="2"/>
        <v>10.23</v>
      </c>
      <c r="I17" s="19"/>
      <c r="J17" s="51">
        <f t="shared" si="3"/>
        <v>0</v>
      </c>
      <c r="K17" s="1">
        <f t="shared" si="4"/>
        <v>0</v>
      </c>
      <c r="L17" s="1">
        <f t="shared" si="5"/>
        <v>0</v>
      </c>
    </row>
    <row r="18" spans="1:12" ht="78" customHeight="1" x14ac:dyDescent="0.25">
      <c r="A18" s="8">
        <v>5</v>
      </c>
      <c r="B18" s="7" t="s">
        <v>87</v>
      </c>
      <c r="C18" s="7" t="s">
        <v>88</v>
      </c>
      <c r="D18" s="45">
        <v>33</v>
      </c>
      <c r="E18" s="48">
        <v>25</v>
      </c>
      <c r="F18" s="46">
        <f t="shared" si="0"/>
        <v>825</v>
      </c>
      <c r="G18" s="47">
        <f t="shared" si="1"/>
        <v>198</v>
      </c>
      <c r="H18" s="47">
        <f t="shared" si="2"/>
        <v>1023</v>
      </c>
      <c r="I18" s="19"/>
      <c r="J18" s="51">
        <f t="shared" si="3"/>
        <v>0</v>
      </c>
      <c r="K18" s="1">
        <f t="shared" si="4"/>
        <v>0</v>
      </c>
      <c r="L18" s="1">
        <f t="shared" si="5"/>
        <v>0</v>
      </c>
    </row>
    <row r="19" spans="1:12" ht="12.75" x14ac:dyDescent="0.2">
      <c r="B19" s="19"/>
      <c r="C19" s="19"/>
      <c r="D19" s="45"/>
      <c r="E19" s="45"/>
      <c r="F19" s="49">
        <f>SUM(F14:F18)</f>
        <v>7556.2499999999991</v>
      </c>
      <c r="G19" s="50">
        <f t="shared" si="1"/>
        <v>1813.4999999999998</v>
      </c>
      <c r="H19" s="49">
        <f>SUM(H14:H18)</f>
        <v>9369.7499999999982</v>
      </c>
      <c r="I19" s="19"/>
      <c r="J19" s="44">
        <f>SUM(J14:J18)</f>
        <v>0</v>
      </c>
      <c r="K19" s="44">
        <f>SUM(K14:K18)</f>
        <v>0</v>
      </c>
      <c r="L19" s="44">
        <f>SUM(L14:L18)</f>
        <v>0</v>
      </c>
    </row>
  </sheetData>
  <mergeCells count="11">
    <mergeCell ref="A6:C6"/>
    <mergeCell ref="A7:C7"/>
    <mergeCell ref="A9:L9"/>
    <mergeCell ref="A10:L10"/>
    <mergeCell ref="A1:C1"/>
    <mergeCell ref="A2:C2"/>
    <mergeCell ref="A3:C3"/>
    <mergeCell ref="A4:C4"/>
    <mergeCell ref="A5:C5"/>
    <mergeCell ref="E11:H12"/>
    <mergeCell ref="I11:L12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J19" sqref="J19:L19"/>
    </sheetView>
  </sheetViews>
  <sheetFormatPr defaultRowHeight="15" x14ac:dyDescent="0.25"/>
  <cols>
    <col min="1" max="1" width="5" customWidth="1"/>
    <col min="2" max="2" width="19.5703125" customWidth="1"/>
    <col min="3" max="3" width="7.7109375" customWidth="1"/>
    <col min="4" max="4" width="6.140625" customWidth="1"/>
    <col min="6" max="6" width="7.5703125" customWidth="1"/>
    <col min="7" max="8" width="7.42578125" customWidth="1"/>
  </cols>
  <sheetData>
    <row r="1" spans="1:12" x14ac:dyDescent="0.25">
      <c r="A1" s="25" t="s">
        <v>115</v>
      </c>
      <c r="B1" s="25"/>
      <c r="C1" s="25"/>
    </row>
    <row r="2" spans="1:12" x14ac:dyDescent="0.25">
      <c r="A2" s="25" t="s">
        <v>114</v>
      </c>
      <c r="B2" s="25"/>
      <c r="C2" s="25"/>
    </row>
    <row r="3" spans="1:12" x14ac:dyDescent="0.25">
      <c r="A3" s="25" t="s">
        <v>116</v>
      </c>
      <c r="B3" s="25"/>
      <c r="C3" s="25"/>
    </row>
    <row r="4" spans="1:12" x14ac:dyDescent="0.25">
      <c r="A4" s="25" t="s">
        <v>117</v>
      </c>
      <c r="B4" s="25"/>
      <c r="C4" s="25"/>
    </row>
    <row r="5" spans="1:12" x14ac:dyDescent="0.25">
      <c r="A5" s="25" t="s">
        <v>118</v>
      </c>
      <c r="B5" s="25"/>
      <c r="C5" s="25"/>
    </row>
    <row r="6" spans="1:12" x14ac:dyDescent="0.25">
      <c r="A6" s="25" t="s">
        <v>119</v>
      </c>
      <c r="B6" s="25"/>
      <c r="C6" s="25"/>
    </row>
    <row r="7" spans="1:12" x14ac:dyDescent="0.25">
      <c r="A7" s="25" t="s">
        <v>120</v>
      </c>
      <c r="B7" s="25"/>
      <c r="C7" s="25"/>
    </row>
    <row r="9" spans="1:12" x14ac:dyDescent="0.25">
      <c r="A9" s="24" t="s">
        <v>94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25">
      <c r="A10" s="24" t="s">
        <v>97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12"/>
      <c r="B11" s="12"/>
      <c r="C11" s="12"/>
      <c r="D11" s="12"/>
      <c r="E11" s="26" t="s">
        <v>121</v>
      </c>
      <c r="F11" s="27"/>
      <c r="G11" s="27"/>
      <c r="H11" s="28"/>
      <c r="I11" s="32" t="s">
        <v>113</v>
      </c>
      <c r="J11" s="33"/>
      <c r="K11" s="33"/>
      <c r="L11" s="34"/>
    </row>
    <row r="12" spans="1:12" x14ac:dyDescent="0.25">
      <c r="A12" s="12"/>
      <c r="B12" s="12"/>
      <c r="C12" s="12"/>
      <c r="D12" s="12"/>
      <c r="E12" s="29"/>
      <c r="F12" s="30"/>
      <c r="G12" s="30"/>
      <c r="H12" s="31"/>
      <c r="I12" s="35"/>
      <c r="J12" s="36"/>
      <c r="K12" s="36"/>
      <c r="L12" s="37"/>
    </row>
    <row r="13" spans="1:12" ht="90.75" customHeight="1" x14ac:dyDescent="0.25">
      <c r="A13" s="2" t="s">
        <v>78</v>
      </c>
      <c r="B13" s="2" t="s">
        <v>79</v>
      </c>
      <c r="C13" s="2" t="s">
        <v>80</v>
      </c>
      <c r="D13" s="2" t="s">
        <v>89</v>
      </c>
      <c r="E13" s="2" t="s">
        <v>90</v>
      </c>
      <c r="F13" s="2" t="s">
        <v>91</v>
      </c>
      <c r="G13" s="2" t="s">
        <v>81</v>
      </c>
      <c r="H13" s="2" t="s">
        <v>82</v>
      </c>
      <c r="I13" s="23" t="s">
        <v>110</v>
      </c>
      <c r="J13" s="23" t="s">
        <v>111</v>
      </c>
      <c r="K13" s="23" t="s">
        <v>112</v>
      </c>
      <c r="L13" s="23" t="s">
        <v>82</v>
      </c>
    </row>
    <row r="14" spans="1:12" ht="57" customHeight="1" x14ac:dyDescent="0.25">
      <c r="A14" s="8">
        <v>1</v>
      </c>
      <c r="B14" s="7" t="s">
        <v>83</v>
      </c>
      <c r="C14" s="4" t="s">
        <v>84</v>
      </c>
      <c r="D14" s="52">
        <v>185</v>
      </c>
      <c r="E14" s="5">
        <v>4.5999999999999996</v>
      </c>
      <c r="F14" s="5">
        <f>D14*E14</f>
        <v>850.99999999999989</v>
      </c>
      <c r="G14" s="6">
        <f>F14*24/100</f>
        <v>204.23999999999995</v>
      </c>
      <c r="H14" s="6">
        <f>SUM(F14:G14)</f>
        <v>1055.2399999999998</v>
      </c>
      <c r="I14" s="10"/>
      <c r="J14" s="51">
        <f>D14*I14</f>
        <v>0</v>
      </c>
      <c r="K14" s="1">
        <f>J14*24/100</f>
        <v>0</v>
      </c>
      <c r="L14" s="1">
        <f>SUM(J14:K14)</f>
        <v>0</v>
      </c>
    </row>
    <row r="15" spans="1:12" ht="48" customHeight="1" x14ac:dyDescent="0.25">
      <c r="A15" s="8">
        <v>2</v>
      </c>
      <c r="B15" s="7" t="s">
        <v>85</v>
      </c>
      <c r="C15" s="4" t="s">
        <v>84</v>
      </c>
      <c r="D15" s="52">
        <v>5</v>
      </c>
      <c r="E15" s="5">
        <v>8</v>
      </c>
      <c r="F15" s="5">
        <f t="shared" ref="F15:F18" si="0">D15*E15</f>
        <v>40</v>
      </c>
      <c r="G15" s="6">
        <f t="shared" ref="G15:G19" si="1">F15*24/100</f>
        <v>9.6</v>
      </c>
      <c r="H15" s="6">
        <f t="shared" ref="H15:H18" si="2">SUM(F15:G15)</f>
        <v>49.6</v>
      </c>
      <c r="I15" s="10"/>
      <c r="J15" s="51">
        <f t="shared" ref="J15:J18" si="3">D15*I15</f>
        <v>0</v>
      </c>
      <c r="K15" s="1">
        <f t="shared" ref="K15:K19" si="4">J15*24/100</f>
        <v>0</v>
      </c>
      <c r="L15" s="1">
        <f t="shared" ref="L15:L19" si="5">SUM(J15:K15)</f>
        <v>0</v>
      </c>
    </row>
    <row r="16" spans="1:12" ht="63" customHeight="1" x14ac:dyDescent="0.25">
      <c r="A16" s="8">
        <v>3</v>
      </c>
      <c r="B16" s="7" t="s">
        <v>92</v>
      </c>
      <c r="C16" s="3" t="s">
        <v>86</v>
      </c>
      <c r="D16" s="52">
        <v>0</v>
      </c>
      <c r="E16" s="5">
        <v>0.68</v>
      </c>
      <c r="F16" s="5">
        <f t="shared" si="0"/>
        <v>0</v>
      </c>
      <c r="G16" s="6">
        <f t="shared" si="1"/>
        <v>0</v>
      </c>
      <c r="H16" s="6">
        <f t="shared" si="2"/>
        <v>0</v>
      </c>
      <c r="I16" s="10"/>
      <c r="J16" s="51">
        <f t="shared" si="3"/>
        <v>0</v>
      </c>
      <c r="K16" s="1">
        <f t="shared" si="4"/>
        <v>0</v>
      </c>
      <c r="L16" s="1">
        <f t="shared" si="5"/>
        <v>0</v>
      </c>
    </row>
    <row r="17" spans="1:12" ht="55.5" customHeight="1" x14ac:dyDescent="0.25">
      <c r="A17" s="8">
        <v>4</v>
      </c>
      <c r="B17" s="7" t="s">
        <v>93</v>
      </c>
      <c r="C17" s="3" t="s">
        <v>86</v>
      </c>
      <c r="D17" s="52">
        <v>0</v>
      </c>
      <c r="E17" s="5">
        <v>0.55000000000000004</v>
      </c>
      <c r="F17" s="5">
        <f t="shared" si="0"/>
        <v>0</v>
      </c>
      <c r="G17" s="6">
        <f t="shared" si="1"/>
        <v>0</v>
      </c>
      <c r="H17" s="6">
        <f t="shared" si="2"/>
        <v>0</v>
      </c>
      <c r="I17" s="10"/>
      <c r="J17" s="51">
        <f t="shared" si="3"/>
        <v>0</v>
      </c>
      <c r="K17" s="1">
        <f t="shared" si="4"/>
        <v>0</v>
      </c>
      <c r="L17" s="1">
        <f t="shared" si="5"/>
        <v>0</v>
      </c>
    </row>
    <row r="18" spans="1:12" ht="51" customHeight="1" x14ac:dyDescent="0.25">
      <c r="A18" s="8">
        <v>5</v>
      </c>
      <c r="B18" s="7" t="s">
        <v>87</v>
      </c>
      <c r="C18" s="7" t="s">
        <v>88</v>
      </c>
      <c r="D18" s="52">
        <v>5</v>
      </c>
      <c r="E18" s="9">
        <v>25</v>
      </c>
      <c r="F18" s="5">
        <f t="shared" si="0"/>
        <v>125</v>
      </c>
      <c r="G18" s="6">
        <f t="shared" si="1"/>
        <v>30</v>
      </c>
      <c r="H18" s="6">
        <f t="shared" si="2"/>
        <v>155</v>
      </c>
      <c r="I18" s="10"/>
      <c r="J18" s="51">
        <f t="shared" si="3"/>
        <v>0</v>
      </c>
      <c r="K18" s="1">
        <f t="shared" si="4"/>
        <v>0</v>
      </c>
      <c r="L18" s="1">
        <f t="shared" si="5"/>
        <v>0</v>
      </c>
    </row>
    <row r="19" spans="1:12" x14ac:dyDescent="0.25">
      <c r="B19" s="10"/>
      <c r="C19" s="10"/>
      <c r="D19" s="10"/>
      <c r="E19" s="10"/>
      <c r="F19" s="16">
        <f>SUM(F14:F18)</f>
        <v>1015.9999999999999</v>
      </c>
      <c r="G19" s="15">
        <f t="shared" si="1"/>
        <v>243.83999999999997</v>
      </c>
      <c r="H19" s="16">
        <f>SUM(H14:H18)</f>
        <v>1259.8399999999997</v>
      </c>
      <c r="I19" s="10"/>
      <c r="J19" s="16">
        <f>SUM(J14:J18)</f>
        <v>0</v>
      </c>
      <c r="K19" s="62">
        <f>SUM(K14:K18)</f>
        <v>0</v>
      </c>
      <c r="L19" s="62">
        <f>SUM(L14:L18)</f>
        <v>0</v>
      </c>
    </row>
  </sheetData>
  <mergeCells count="11">
    <mergeCell ref="E11:H12"/>
    <mergeCell ref="I11:L12"/>
    <mergeCell ref="A10:L10"/>
    <mergeCell ref="A9:L9"/>
    <mergeCell ref="A1:C1"/>
    <mergeCell ref="A2:C2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7" workbookViewId="0">
      <selection activeCell="J19" sqref="J19:L19"/>
    </sheetView>
  </sheetViews>
  <sheetFormatPr defaultRowHeight="15" x14ac:dyDescent="0.25"/>
  <cols>
    <col min="1" max="1" width="5.5703125" customWidth="1"/>
    <col min="2" max="2" width="19" customWidth="1"/>
    <col min="3" max="3" width="7.85546875" customWidth="1"/>
    <col min="4" max="4" width="7.28515625" customWidth="1"/>
  </cols>
  <sheetData>
    <row r="1" spans="1:12" x14ac:dyDescent="0.25">
      <c r="A1" s="25" t="s">
        <v>115</v>
      </c>
      <c r="B1" s="25"/>
      <c r="C1" s="25"/>
    </row>
    <row r="2" spans="1:12" x14ac:dyDescent="0.25">
      <c r="A2" s="25" t="s">
        <v>114</v>
      </c>
      <c r="B2" s="25"/>
      <c r="C2" s="25"/>
    </row>
    <row r="3" spans="1:12" x14ac:dyDescent="0.25">
      <c r="A3" s="25" t="s">
        <v>116</v>
      </c>
      <c r="B3" s="25"/>
      <c r="C3" s="25"/>
    </row>
    <row r="4" spans="1:12" x14ac:dyDescent="0.25">
      <c r="A4" s="25" t="s">
        <v>117</v>
      </c>
      <c r="B4" s="25"/>
      <c r="C4" s="25"/>
    </row>
    <row r="5" spans="1:12" x14ac:dyDescent="0.25">
      <c r="A5" s="25" t="s">
        <v>118</v>
      </c>
      <c r="B5" s="25"/>
      <c r="C5" s="25"/>
    </row>
    <row r="6" spans="1:12" x14ac:dyDescent="0.25">
      <c r="A6" s="25" t="s">
        <v>119</v>
      </c>
      <c r="B6" s="25"/>
      <c r="C6" s="25"/>
    </row>
    <row r="7" spans="1:12" x14ac:dyDescent="0.25">
      <c r="A7" s="25" t="s">
        <v>120</v>
      </c>
      <c r="B7" s="25"/>
      <c r="C7" s="25"/>
    </row>
    <row r="9" spans="1:12" x14ac:dyDescent="0.25">
      <c r="A9" s="24" t="s">
        <v>94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25">
      <c r="A10" s="24" t="s">
        <v>103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12"/>
      <c r="B11" s="12"/>
      <c r="C11" s="12"/>
      <c r="D11" s="12"/>
      <c r="E11" s="53" t="s">
        <v>121</v>
      </c>
      <c r="F11" s="54"/>
      <c r="G11" s="54"/>
      <c r="H11" s="55"/>
      <c r="I11" s="32" t="s">
        <v>113</v>
      </c>
      <c r="J11" s="33"/>
      <c r="K11" s="33"/>
      <c r="L11" s="34"/>
    </row>
    <row r="12" spans="1:12" x14ac:dyDescent="0.25">
      <c r="A12" s="12"/>
      <c r="B12" s="12"/>
      <c r="C12" s="12"/>
      <c r="D12" s="12"/>
      <c r="E12" s="56"/>
      <c r="F12" s="57"/>
      <c r="G12" s="57"/>
      <c r="H12" s="58"/>
      <c r="I12" s="35"/>
      <c r="J12" s="36"/>
      <c r="K12" s="36"/>
      <c r="L12" s="37"/>
    </row>
    <row r="13" spans="1:12" ht="151.5" customHeight="1" x14ac:dyDescent="0.25">
      <c r="A13" s="2" t="s">
        <v>78</v>
      </c>
      <c r="B13" s="2" t="s">
        <v>79</v>
      </c>
      <c r="C13" s="2" t="s">
        <v>80</v>
      </c>
      <c r="D13" s="2" t="s">
        <v>89</v>
      </c>
      <c r="E13" s="2" t="s">
        <v>90</v>
      </c>
      <c r="F13" s="2" t="s">
        <v>91</v>
      </c>
      <c r="G13" s="2" t="s">
        <v>81</v>
      </c>
      <c r="H13" s="2" t="s">
        <v>82</v>
      </c>
      <c r="I13" s="23" t="s">
        <v>110</v>
      </c>
      <c r="J13" s="23" t="s">
        <v>111</v>
      </c>
      <c r="K13" s="23" t="s">
        <v>112</v>
      </c>
      <c r="L13" s="23" t="s">
        <v>82</v>
      </c>
    </row>
    <row r="14" spans="1:12" ht="42.75" customHeight="1" x14ac:dyDescent="0.25">
      <c r="A14" s="8">
        <v>1</v>
      </c>
      <c r="B14" s="7" t="s">
        <v>83</v>
      </c>
      <c r="C14" s="4" t="s">
        <v>84</v>
      </c>
      <c r="D14" s="52">
        <v>95</v>
      </c>
      <c r="E14" s="5">
        <v>4.5999999999999996</v>
      </c>
      <c r="F14" s="5">
        <f>D14*E14</f>
        <v>436.99999999999994</v>
      </c>
      <c r="G14" s="6">
        <f>F14*24/100</f>
        <v>104.87999999999998</v>
      </c>
      <c r="H14" s="6">
        <f>SUM(F14:G14)</f>
        <v>541.87999999999988</v>
      </c>
      <c r="I14" s="10"/>
      <c r="J14" s="51">
        <f>D14*I14</f>
        <v>0</v>
      </c>
      <c r="K14" s="1">
        <f>J14*24/100</f>
        <v>0</v>
      </c>
      <c r="L14" s="1">
        <f>SUM(J14:K14)</f>
        <v>0</v>
      </c>
    </row>
    <row r="15" spans="1:12" ht="39" customHeight="1" x14ac:dyDescent="0.25">
      <c r="A15" s="8">
        <v>2</v>
      </c>
      <c r="B15" s="7" t="s">
        <v>85</v>
      </c>
      <c r="C15" s="4" t="s">
        <v>84</v>
      </c>
      <c r="D15" s="52">
        <v>0</v>
      </c>
      <c r="E15" s="5">
        <v>8</v>
      </c>
      <c r="F15" s="5">
        <f t="shared" ref="F15:F18" si="0">D15*E15</f>
        <v>0</v>
      </c>
      <c r="G15" s="6">
        <f t="shared" ref="G15:G19" si="1">F15*24/100</f>
        <v>0</v>
      </c>
      <c r="H15" s="6">
        <f t="shared" ref="H15:H18" si="2">SUM(F15:G15)</f>
        <v>0</v>
      </c>
      <c r="I15" s="10"/>
      <c r="J15" s="51">
        <f t="shared" ref="J15:J18" si="3">D15*I15</f>
        <v>0</v>
      </c>
      <c r="K15" s="1">
        <f t="shared" ref="K15:K19" si="4">J15*24/100</f>
        <v>0</v>
      </c>
      <c r="L15" s="1">
        <f t="shared" ref="L15:L19" si="5">SUM(J15:K15)</f>
        <v>0</v>
      </c>
    </row>
    <row r="16" spans="1:12" ht="48" customHeight="1" x14ac:dyDescent="0.25">
      <c r="A16" s="8">
        <v>3</v>
      </c>
      <c r="B16" s="7" t="s">
        <v>92</v>
      </c>
      <c r="C16" s="3" t="s">
        <v>86</v>
      </c>
      <c r="D16" s="52">
        <v>0</v>
      </c>
      <c r="E16" s="5">
        <v>0.68</v>
      </c>
      <c r="F16" s="5">
        <f t="shared" si="0"/>
        <v>0</v>
      </c>
      <c r="G16" s="6">
        <f t="shared" si="1"/>
        <v>0</v>
      </c>
      <c r="H16" s="6">
        <f t="shared" si="2"/>
        <v>0</v>
      </c>
      <c r="I16" s="10"/>
      <c r="J16" s="51">
        <f t="shared" si="3"/>
        <v>0</v>
      </c>
      <c r="K16" s="1">
        <f t="shared" si="4"/>
        <v>0</v>
      </c>
      <c r="L16" s="1">
        <f t="shared" si="5"/>
        <v>0</v>
      </c>
    </row>
    <row r="17" spans="1:12" ht="55.5" customHeight="1" x14ac:dyDescent="0.25">
      <c r="A17" s="8">
        <v>4</v>
      </c>
      <c r="B17" s="7" t="s">
        <v>93</v>
      </c>
      <c r="C17" s="3" t="s">
        <v>86</v>
      </c>
      <c r="D17" s="52">
        <v>0</v>
      </c>
      <c r="E17" s="5">
        <v>0.55000000000000004</v>
      </c>
      <c r="F17" s="5">
        <f t="shared" si="0"/>
        <v>0</v>
      </c>
      <c r="G17" s="6">
        <f t="shared" si="1"/>
        <v>0</v>
      </c>
      <c r="H17" s="6">
        <f t="shared" si="2"/>
        <v>0</v>
      </c>
      <c r="I17" s="10"/>
      <c r="J17" s="51">
        <f t="shared" si="3"/>
        <v>0</v>
      </c>
      <c r="K17" s="1">
        <f t="shared" si="4"/>
        <v>0</v>
      </c>
      <c r="L17" s="1">
        <f t="shared" si="5"/>
        <v>0</v>
      </c>
    </row>
    <row r="18" spans="1:12" ht="43.5" customHeight="1" x14ac:dyDescent="0.25">
      <c r="A18" s="8">
        <v>5</v>
      </c>
      <c r="B18" s="7" t="s">
        <v>87</v>
      </c>
      <c r="C18" s="7" t="s">
        <v>88</v>
      </c>
      <c r="D18" s="52">
        <v>0</v>
      </c>
      <c r="E18" s="9">
        <v>25</v>
      </c>
      <c r="F18" s="5">
        <f t="shared" si="0"/>
        <v>0</v>
      </c>
      <c r="G18" s="6">
        <f t="shared" si="1"/>
        <v>0</v>
      </c>
      <c r="H18" s="6">
        <f t="shared" si="2"/>
        <v>0</v>
      </c>
      <c r="I18" s="10"/>
      <c r="J18" s="51">
        <f t="shared" si="3"/>
        <v>0</v>
      </c>
      <c r="K18" s="1">
        <f t="shared" si="4"/>
        <v>0</v>
      </c>
      <c r="L18" s="1">
        <f t="shared" si="5"/>
        <v>0</v>
      </c>
    </row>
    <row r="19" spans="1:12" x14ac:dyDescent="0.25">
      <c r="B19" s="10"/>
      <c r="C19" s="10"/>
      <c r="D19" s="10"/>
      <c r="E19" s="10"/>
      <c r="F19" s="1">
        <f>SUM(F14:F18)</f>
        <v>436.99999999999994</v>
      </c>
      <c r="G19" s="11">
        <f t="shared" si="1"/>
        <v>104.87999999999998</v>
      </c>
      <c r="H19" s="1">
        <f>SUM(H14:H18)</f>
        <v>541.87999999999988</v>
      </c>
      <c r="J19" s="16">
        <f>SUM(J14:J18)</f>
        <v>0</v>
      </c>
      <c r="K19" s="62">
        <f>SUM(K14:K18)</f>
        <v>0</v>
      </c>
      <c r="L19" s="62">
        <f>SUM(L14:L18)</f>
        <v>0</v>
      </c>
    </row>
  </sheetData>
  <mergeCells count="11">
    <mergeCell ref="E11:H12"/>
    <mergeCell ref="I11:L12"/>
    <mergeCell ref="A9:L9"/>
    <mergeCell ref="A10:L10"/>
    <mergeCell ref="A1:C1"/>
    <mergeCell ref="A2:C2"/>
    <mergeCell ref="A3:C3"/>
    <mergeCell ref="A4:C4"/>
    <mergeCell ref="A5:C5"/>
    <mergeCell ref="A6:C6"/>
    <mergeCell ref="A7:C7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4" workbookViewId="0">
      <selection activeCell="J19" sqref="J19:L19"/>
    </sheetView>
  </sheetViews>
  <sheetFormatPr defaultRowHeight="15" x14ac:dyDescent="0.25"/>
  <cols>
    <col min="1" max="1" width="5.28515625" customWidth="1"/>
    <col min="2" max="2" width="19.42578125" customWidth="1"/>
    <col min="4" max="4" width="6.5703125" customWidth="1"/>
    <col min="6" max="6" width="7.28515625" customWidth="1"/>
  </cols>
  <sheetData>
    <row r="1" spans="1:12" x14ac:dyDescent="0.25">
      <c r="A1" s="25" t="s">
        <v>115</v>
      </c>
      <c r="B1" s="25"/>
      <c r="C1" s="25"/>
    </row>
    <row r="2" spans="1:12" x14ac:dyDescent="0.25">
      <c r="A2" s="25" t="s">
        <v>114</v>
      </c>
      <c r="B2" s="25"/>
      <c r="C2" s="25"/>
    </row>
    <row r="3" spans="1:12" x14ac:dyDescent="0.25">
      <c r="A3" s="25" t="s">
        <v>116</v>
      </c>
      <c r="B3" s="25"/>
      <c r="C3" s="25"/>
    </row>
    <row r="4" spans="1:12" x14ac:dyDescent="0.25">
      <c r="A4" s="25" t="s">
        <v>117</v>
      </c>
      <c r="B4" s="25"/>
      <c r="C4" s="25"/>
    </row>
    <row r="5" spans="1:12" x14ac:dyDescent="0.25">
      <c r="A5" s="25" t="s">
        <v>118</v>
      </c>
      <c r="B5" s="25"/>
      <c r="C5" s="25"/>
    </row>
    <row r="6" spans="1:12" x14ac:dyDescent="0.25">
      <c r="A6" s="25" t="s">
        <v>119</v>
      </c>
      <c r="B6" s="25"/>
      <c r="C6" s="25"/>
    </row>
    <row r="7" spans="1:12" x14ac:dyDescent="0.25">
      <c r="A7" s="25" t="s">
        <v>120</v>
      </c>
      <c r="B7" s="25"/>
      <c r="C7" s="25"/>
    </row>
    <row r="9" spans="1:12" x14ac:dyDescent="0.25">
      <c r="A9" s="24" t="s">
        <v>94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25">
      <c r="A10" s="24" t="s">
        <v>98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12"/>
      <c r="B11" s="12"/>
      <c r="C11" s="12"/>
      <c r="D11" s="12"/>
      <c r="E11" s="53" t="s">
        <v>121</v>
      </c>
      <c r="F11" s="54"/>
      <c r="G11" s="54"/>
      <c r="H11" s="55"/>
      <c r="I11" s="32" t="s">
        <v>113</v>
      </c>
      <c r="J11" s="33"/>
      <c r="K11" s="33"/>
      <c r="L11" s="34"/>
    </row>
    <row r="12" spans="1:12" x14ac:dyDescent="0.25">
      <c r="A12" s="12"/>
      <c r="B12" s="12"/>
      <c r="C12" s="12"/>
      <c r="D12" s="12"/>
      <c r="E12" s="56"/>
      <c r="F12" s="57"/>
      <c r="G12" s="57"/>
      <c r="H12" s="58"/>
      <c r="I12" s="35"/>
      <c r="J12" s="36"/>
      <c r="K12" s="36"/>
      <c r="L12" s="37"/>
    </row>
    <row r="13" spans="1:12" ht="135.75" customHeight="1" x14ac:dyDescent="0.25">
      <c r="A13" s="2" t="s">
        <v>78</v>
      </c>
      <c r="B13" s="2" t="s">
        <v>79</v>
      </c>
      <c r="C13" s="2" t="s">
        <v>80</v>
      </c>
      <c r="D13" s="2" t="s">
        <v>89</v>
      </c>
      <c r="E13" s="2" t="s">
        <v>90</v>
      </c>
      <c r="F13" s="2" t="s">
        <v>91</v>
      </c>
      <c r="G13" s="2" t="s">
        <v>81</v>
      </c>
      <c r="H13" s="2" t="s">
        <v>82</v>
      </c>
      <c r="I13" s="23" t="s">
        <v>110</v>
      </c>
      <c r="J13" s="23" t="s">
        <v>111</v>
      </c>
      <c r="K13" s="23" t="s">
        <v>112</v>
      </c>
      <c r="L13" s="23" t="s">
        <v>82</v>
      </c>
    </row>
    <row r="14" spans="1:12" ht="43.5" customHeight="1" x14ac:dyDescent="0.25">
      <c r="A14" s="8">
        <v>1</v>
      </c>
      <c r="B14" s="7" t="s">
        <v>83</v>
      </c>
      <c r="C14" s="4" t="s">
        <v>84</v>
      </c>
      <c r="D14" s="59">
        <v>47</v>
      </c>
      <c r="E14" s="5">
        <v>4.5999999999999996</v>
      </c>
      <c r="F14" s="5">
        <f>D14*E14</f>
        <v>216.2</v>
      </c>
      <c r="G14" s="6">
        <f>F14*24/100</f>
        <v>51.887999999999991</v>
      </c>
      <c r="H14" s="6">
        <f>SUM(F14:G14)</f>
        <v>268.08799999999997</v>
      </c>
      <c r="I14" s="10"/>
      <c r="J14" s="51">
        <f>D14*I14</f>
        <v>0</v>
      </c>
      <c r="K14" s="1">
        <f>J14*24/100</f>
        <v>0</v>
      </c>
      <c r="L14" s="1">
        <f>SUM(J14:K14)</f>
        <v>0</v>
      </c>
    </row>
    <row r="15" spans="1:12" ht="47.25" customHeight="1" x14ac:dyDescent="0.25">
      <c r="A15" s="8">
        <v>2</v>
      </c>
      <c r="B15" s="7" t="s">
        <v>85</v>
      </c>
      <c r="C15" s="4" t="s">
        <v>84</v>
      </c>
      <c r="D15" s="59">
        <v>8</v>
      </c>
      <c r="E15" s="5">
        <v>8</v>
      </c>
      <c r="F15" s="5">
        <f t="shared" ref="F15:F18" si="0">D15*E15</f>
        <v>64</v>
      </c>
      <c r="G15" s="6">
        <f t="shared" ref="G15:G19" si="1">F15*24/100</f>
        <v>15.36</v>
      </c>
      <c r="H15" s="6">
        <f t="shared" ref="H15:H18" si="2">SUM(F15:G15)</f>
        <v>79.36</v>
      </c>
      <c r="I15" s="10"/>
      <c r="J15" s="51">
        <f t="shared" ref="J15:J18" si="3">D15*I15</f>
        <v>0</v>
      </c>
      <c r="K15" s="1">
        <f t="shared" ref="K15:K19" si="4">J15*24/100</f>
        <v>0</v>
      </c>
      <c r="L15" s="1">
        <f t="shared" ref="L15:L19" si="5">SUM(J15:K15)</f>
        <v>0</v>
      </c>
    </row>
    <row r="16" spans="1:12" ht="50.25" customHeight="1" x14ac:dyDescent="0.25">
      <c r="A16" s="8">
        <v>3</v>
      </c>
      <c r="B16" s="7" t="s">
        <v>92</v>
      </c>
      <c r="C16" s="3" t="s">
        <v>86</v>
      </c>
      <c r="D16" s="59">
        <v>0</v>
      </c>
      <c r="E16" s="5">
        <v>0.68</v>
      </c>
      <c r="F16" s="5">
        <f t="shared" si="0"/>
        <v>0</v>
      </c>
      <c r="G16" s="6">
        <f t="shared" si="1"/>
        <v>0</v>
      </c>
      <c r="H16" s="6">
        <f t="shared" si="2"/>
        <v>0</v>
      </c>
      <c r="I16" s="10"/>
      <c r="J16" s="51">
        <f t="shared" si="3"/>
        <v>0</v>
      </c>
      <c r="K16" s="1">
        <f t="shared" si="4"/>
        <v>0</v>
      </c>
      <c r="L16" s="1">
        <f t="shared" si="5"/>
        <v>0</v>
      </c>
    </row>
    <row r="17" spans="1:12" ht="57" customHeight="1" x14ac:dyDescent="0.25">
      <c r="A17" s="8">
        <v>4</v>
      </c>
      <c r="B17" s="7" t="s">
        <v>93</v>
      </c>
      <c r="C17" s="3" t="s">
        <v>86</v>
      </c>
      <c r="D17" s="59">
        <v>0</v>
      </c>
      <c r="E17" s="5">
        <v>0.55000000000000004</v>
      </c>
      <c r="F17" s="5">
        <f t="shared" si="0"/>
        <v>0</v>
      </c>
      <c r="G17" s="6">
        <f t="shared" si="1"/>
        <v>0</v>
      </c>
      <c r="H17" s="6">
        <f t="shared" si="2"/>
        <v>0</v>
      </c>
      <c r="I17" s="10"/>
      <c r="J17" s="51">
        <f t="shared" si="3"/>
        <v>0</v>
      </c>
      <c r="K17" s="1">
        <f t="shared" si="4"/>
        <v>0</v>
      </c>
      <c r="L17" s="1">
        <f t="shared" si="5"/>
        <v>0</v>
      </c>
    </row>
    <row r="18" spans="1:12" ht="42" customHeight="1" x14ac:dyDescent="0.25">
      <c r="A18" s="8">
        <v>5</v>
      </c>
      <c r="B18" s="7" t="s">
        <v>87</v>
      </c>
      <c r="C18" s="7" t="s">
        <v>88</v>
      </c>
      <c r="D18" s="59">
        <v>1</v>
      </c>
      <c r="E18" s="9">
        <v>25</v>
      </c>
      <c r="F18" s="5">
        <f t="shared" si="0"/>
        <v>25</v>
      </c>
      <c r="G18" s="6">
        <f t="shared" si="1"/>
        <v>6</v>
      </c>
      <c r="H18" s="6">
        <f t="shared" si="2"/>
        <v>31</v>
      </c>
      <c r="I18" s="10"/>
      <c r="J18" s="51">
        <f t="shared" si="3"/>
        <v>0</v>
      </c>
      <c r="K18" s="1">
        <f t="shared" si="4"/>
        <v>0</v>
      </c>
      <c r="L18" s="1">
        <f t="shared" si="5"/>
        <v>0</v>
      </c>
    </row>
    <row r="19" spans="1:12" x14ac:dyDescent="0.25">
      <c r="B19" s="10"/>
      <c r="C19" s="10"/>
      <c r="D19" s="10"/>
      <c r="E19" s="10"/>
      <c r="F19" s="16">
        <f>SUM(F14:F18)</f>
        <v>305.2</v>
      </c>
      <c r="G19" s="15">
        <f t="shared" si="1"/>
        <v>73.24799999999999</v>
      </c>
      <c r="H19" s="16">
        <f>SUM(H14:H18)</f>
        <v>378.44799999999998</v>
      </c>
      <c r="J19" s="60">
        <f>SUM(J14:J18)</f>
        <v>0</v>
      </c>
      <c r="K19" s="61">
        <f>SUM(K14:K18)</f>
        <v>0</v>
      </c>
      <c r="L19" s="61">
        <f>SUM(L14:L18)</f>
        <v>0</v>
      </c>
    </row>
  </sheetData>
  <mergeCells count="11">
    <mergeCell ref="E11:H12"/>
    <mergeCell ref="I11:L12"/>
    <mergeCell ref="A10:L10"/>
    <mergeCell ref="A9:L9"/>
    <mergeCell ref="A1:C1"/>
    <mergeCell ref="A2:C2"/>
    <mergeCell ref="A3:C3"/>
    <mergeCell ref="A4:C4"/>
    <mergeCell ref="A5:C5"/>
    <mergeCell ref="A6:C6"/>
    <mergeCell ref="A7:C7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8"/>
    </sheetView>
  </sheetViews>
  <sheetFormatPr defaultRowHeight="15" x14ac:dyDescent="0.25"/>
  <cols>
    <col min="1" max="1" width="15.28515625" customWidth="1"/>
    <col min="2" max="2" width="13.28515625" bestFit="1" customWidth="1"/>
  </cols>
  <sheetData>
    <row r="1" spans="1:4" x14ac:dyDescent="0.25">
      <c r="A1" s="24" t="s">
        <v>102</v>
      </c>
      <c r="B1" s="24"/>
      <c r="C1" s="24"/>
      <c r="D1" s="24"/>
    </row>
    <row r="2" spans="1:4" x14ac:dyDescent="0.25">
      <c r="A2" s="12" t="s">
        <v>104</v>
      </c>
      <c r="B2" s="12" t="s">
        <v>99</v>
      </c>
      <c r="C2" s="12" t="s">
        <v>100</v>
      </c>
      <c r="D2" s="12" t="s">
        <v>101</v>
      </c>
    </row>
    <row r="3" spans="1:4" x14ac:dyDescent="0.25">
      <c r="A3" s="12" t="s">
        <v>106</v>
      </c>
      <c r="B3" s="13">
        <v>10477.200000000001</v>
      </c>
      <c r="C3" s="13">
        <v>2514.5280000000002</v>
      </c>
      <c r="D3" s="13">
        <v>12991.727999999999</v>
      </c>
    </row>
    <row r="4" spans="1:4" x14ac:dyDescent="0.25">
      <c r="A4" s="12" t="s">
        <v>105</v>
      </c>
      <c r="B4" s="13">
        <v>7556.2499999999991</v>
      </c>
      <c r="C4" s="13">
        <v>1813.4999999999998</v>
      </c>
      <c r="D4" s="13">
        <v>9369.7499999999982</v>
      </c>
    </row>
    <row r="5" spans="1:4" x14ac:dyDescent="0.25">
      <c r="A5" s="12" t="s">
        <v>107</v>
      </c>
      <c r="B5" s="13">
        <v>1015.9999999999999</v>
      </c>
      <c r="C5" s="13">
        <v>243.83999999999997</v>
      </c>
      <c r="D5" s="13">
        <v>1259.8399999999997</v>
      </c>
    </row>
    <row r="6" spans="1:4" x14ac:dyDescent="0.25">
      <c r="A6" s="12" t="s">
        <v>108</v>
      </c>
      <c r="B6" s="13">
        <v>436.99999999999994</v>
      </c>
      <c r="C6" s="13">
        <v>104.87999999999998</v>
      </c>
      <c r="D6" s="13">
        <v>541.87999999999988</v>
      </c>
    </row>
    <row r="7" spans="1:4" x14ac:dyDescent="0.25">
      <c r="A7" s="12" t="s">
        <v>109</v>
      </c>
      <c r="B7" s="13">
        <v>305.2</v>
      </c>
      <c r="C7" s="13">
        <v>73.24799999999999</v>
      </c>
      <c r="D7" s="13">
        <v>378.44799999999998</v>
      </c>
    </row>
    <row r="8" spans="1:4" x14ac:dyDescent="0.25">
      <c r="A8" s="10"/>
      <c r="B8" s="14">
        <f>SUM(B3:B7)</f>
        <v>19791.650000000001</v>
      </c>
      <c r="C8" s="14">
        <f>SUM(C3:C7)</f>
        <v>4749.9960000000001</v>
      </c>
      <c r="D8" s="14">
        <f>SUM(D3:D7)</f>
        <v>24541.645999999997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D67"/>
  <sheetViews>
    <sheetView workbookViewId="0"/>
  </sheetViews>
  <sheetFormatPr defaultRowHeight="15" x14ac:dyDescent="0.25"/>
  <sheetData>
    <row r="1" spans="2:4" x14ac:dyDescent="0.25">
      <c r="B1" t="s">
        <v>74</v>
      </c>
      <c r="C1" t="s">
        <v>13</v>
      </c>
      <c r="D1" t="s">
        <v>2</v>
      </c>
    </row>
    <row r="2" spans="2:4" x14ac:dyDescent="0.25">
      <c r="B2" t="s">
        <v>12</v>
      </c>
      <c r="C2" t="s">
        <v>1</v>
      </c>
      <c r="D2" t="s">
        <v>6</v>
      </c>
    </row>
    <row r="3" spans="2:4" x14ac:dyDescent="0.25">
      <c r="B3" t="s">
        <v>53</v>
      </c>
      <c r="C3" t="s">
        <v>8</v>
      </c>
      <c r="D3" t="s">
        <v>3</v>
      </c>
    </row>
    <row r="4" spans="2:4" x14ac:dyDescent="0.25">
      <c r="B4" t="s">
        <v>55</v>
      </c>
      <c r="C4" t="s">
        <v>32</v>
      </c>
      <c r="D4" t="s">
        <v>4</v>
      </c>
    </row>
    <row r="5" spans="2:4" x14ac:dyDescent="0.25">
      <c r="B5" t="s">
        <v>54</v>
      </c>
      <c r="C5" t="s">
        <v>18</v>
      </c>
      <c r="D5" t="s">
        <v>5</v>
      </c>
    </row>
    <row r="6" spans="2:4" x14ac:dyDescent="0.25">
      <c r="B6" t="s">
        <v>75</v>
      </c>
      <c r="C6" t="s">
        <v>38</v>
      </c>
    </row>
    <row r="7" spans="2:4" x14ac:dyDescent="0.25">
      <c r="B7" t="s">
        <v>59</v>
      </c>
    </row>
    <row r="8" spans="2:4" x14ac:dyDescent="0.25">
      <c r="B8" t="s">
        <v>57</v>
      </c>
    </row>
    <row r="9" spans="2:4" x14ac:dyDescent="0.25">
      <c r="B9" t="s">
        <v>58</v>
      </c>
    </row>
    <row r="10" spans="2:4" x14ac:dyDescent="0.25">
      <c r="B10" t="s">
        <v>60</v>
      </c>
    </row>
    <row r="11" spans="2:4" x14ac:dyDescent="0.25">
      <c r="B11" t="s">
        <v>40</v>
      </c>
    </row>
    <row r="12" spans="2:4" x14ac:dyDescent="0.25">
      <c r="B12" t="s">
        <v>73</v>
      </c>
    </row>
    <row r="13" spans="2:4" x14ac:dyDescent="0.25">
      <c r="B13" t="s">
        <v>72</v>
      </c>
    </row>
    <row r="14" spans="2:4" x14ac:dyDescent="0.25">
      <c r="B14" t="s">
        <v>67</v>
      </c>
    </row>
    <row r="15" spans="2:4" x14ac:dyDescent="0.25">
      <c r="B15" t="s">
        <v>19</v>
      </c>
    </row>
    <row r="16" spans="2:4" x14ac:dyDescent="0.25">
      <c r="B16" t="s">
        <v>61</v>
      </c>
    </row>
    <row r="17" spans="2:2" x14ac:dyDescent="0.25">
      <c r="B17" t="s">
        <v>23</v>
      </c>
    </row>
    <row r="18" spans="2:2" x14ac:dyDescent="0.25">
      <c r="B18" t="s">
        <v>22</v>
      </c>
    </row>
    <row r="19" spans="2:2" x14ac:dyDescent="0.25">
      <c r="B19" t="s">
        <v>43</v>
      </c>
    </row>
    <row r="20" spans="2:2" x14ac:dyDescent="0.25">
      <c r="B20" t="s">
        <v>47</v>
      </c>
    </row>
    <row r="21" spans="2:2" x14ac:dyDescent="0.25">
      <c r="B21" t="s">
        <v>71</v>
      </c>
    </row>
    <row r="22" spans="2:2" x14ac:dyDescent="0.25">
      <c r="B22" t="s">
        <v>45</v>
      </c>
    </row>
    <row r="23" spans="2:2" x14ac:dyDescent="0.25">
      <c r="B23" t="s">
        <v>41</v>
      </c>
    </row>
    <row r="24" spans="2:2" x14ac:dyDescent="0.25">
      <c r="B24" t="s">
        <v>50</v>
      </c>
    </row>
    <row r="25" spans="2:2" x14ac:dyDescent="0.25">
      <c r="B25" t="s">
        <v>36</v>
      </c>
    </row>
    <row r="26" spans="2:2" x14ac:dyDescent="0.25">
      <c r="B26" t="s">
        <v>30</v>
      </c>
    </row>
    <row r="27" spans="2:2" x14ac:dyDescent="0.25">
      <c r="B27" t="s">
        <v>64</v>
      </c>
    </row>
    <row r="28" spans="2:2" x14ac:dyDescent="0.25">
      <c r="B28" t="s">
        <v>31</v>
      </c>
    </row>
    <row r="29" spans="2:2" x14ac:dyDescent="0.25">
      <c r="B29" t="s">
        <v>42</v>
      </c>
    </row>
    <row r="30" spans="2:2" x14ac:dyDescent="0.25">
      <c r="B30" t="s">
        <v>44</v>
      </c>
    </row>
    <row r="31" spans="2:2" x14ac:dyDescent="0.25">
      <c r="B31" t="s">
        <v>51</v>
      </c>
    </row>
    <row r="32" spans="2:2" x14ac:dyDescent="0.25">
      <c r="B32" t="s">
        <v>56</v>
      </c>
    </row>
    <row r="33" spans="2:2" x14ac:dyDescent="0.25">
      <c r="B33" t="s">
        <v>76</v>
      </c>
    </row>
    <row r="34" spans="2:2" x14ac:dyDescent="0.25">
      <c r="B34" t="s">
        <v>34</v>
      </c>
    </row>
    <row r="35" spans="2:2" x14ac:dyDescent="0.25">
      <c r="B35" t="s">
        <v>35</v>
      </c>
    </row>
    <row r="36" spans="2:2" x14ac:dyDescent="0.25">
      <c r="B36" t="s">
        <v>37</v>
      </c>
    </row>
    <row r="37" spans="2:2" x14ac:dyDescent="0.25">
      <c r="B37" t="s">
        <v>46</v>
      </c>
    </row>
    <row r="38" spans="2:2" x14ac:dyDescent="0.25">
      <c r="B38" t="s">
        <v>20</v>
      </c>
    </row>
    <row r="39" spans="2:2" x14ac:dyDescent="0.25">
      <c r="B39" t="s">
        <v>63</v>
      </c>
    </row>
    <row r="40" spans="2:2" x14ac:dyDescent="0.25">
      <c r="B40" t="s">
        <v>9</v>
      </c>
    </row>
    <row r="41" spans="2:2" x14ac:dyDescent="0.25">
      <c r="B41" t="s">
        <v>14</v>
      </c>
    </row>
    <row r="42" spans="2:2" x14ac:dyDescent="0.25">
      <c r="B42" t="s">
        <v>0</v>
      </c>
    </row>
    <row r="43" spans="2:2" x14ac:dyDescent="0.25">
      <c r="B43" t="s">
        <v>10</v>
      </c>
    </row>
    <row r="44" spans="2:2" x14ac:dyDescent="0.25">
      <c r="B44" t="s">
        <v>7</v>
      </c>
    </row>
    <row r="45" spans="2:2" x14ac:dyDescent="0.25">
      <c r="B45" t="s">
        <v>15</v>
      </c>
    </row>
    <row r="46" spans="2:2" x14ac:dyDescent="0.25">
      <c r="B46" t="s">
        <v>11</v>
      </c>
    </row>
    <row r="47" spans="2:2" x14ac:dyDescent="0.25">
      <c r="B47" t="s">
        <v>16</v>
      </c>
    </row>
    <row r="48" spans="2:2" x14ac:dyDescent="0.25">
      <c r="B48" t="s">
        <v>21</v>
      </c>
    </row>
    <row r="49" spans="2:2" x14ac:dyDescent="0.25">
      <c r="B49" t="s">
        <v>29</v>
      </c>
    </row>
    <row r="50" spans="2:2" x14ac:dyDescent="0.25">
      <c r="B50" t="s">
        <v>39</v>
      </c>
    </row>
    <row r="51" spans="2:2" x14ac:dyDescent="0.25">
      <c r="B51" t="s">
        <v>52</v>
      </c>
    </row>
    <row r="52" spans="2:2" x14ac:dyDescent="0.25">
      <c r="B52" t="s">
        <v>70</v>
      </c>
    </row>
    <row r="53" spans="2:2" x14ac:dyDescent="0.25">
      <c r="B53" t="s">
        <v>77</v>
      </c>
    </row>
    <row r="54" spans="2:2" x14ac:dyDescent="0.25">
      <c r="B54" t="s">
        <v>69</v>
      </c>
    </row>
    <row r="55" spans="2:2" x14ac:dyDescent="0.25">
      <c r="B55" t="s">
        <v>24</v>
      </c>
    </row>
    <row r="56" spans="2:2" x14ac:dyDescent="0.25">
      <c r="B56" t="s">
        <v>65</v>
      </c>
    </row>
    <row r="57" spans="2:2" x14ac:dyDescent="0.25">
      <c r="B57" t="s">
        <v>66</v>
      </c>
    </row>
    <row r="58" spans="2:2" x14ac:dyDescent="0.25">
      <c r="B58" t="s">
        <v>27</v>
      </c>
    </row>
    <row r="59" spans="2:2" x14ac:dyDescent="0.25">
      <c r="B59" t="s">
        <v>68</v>
      </c>
    </row>
    <row r="60" spans="2:2" x14ac:dyDescent="0.25">
      <c r="B60" t="s">
        <v>26</v>
      </c>
    </row>
    <row r="61" spans="2:2" x14ac:dyDescent="0.25">
      <c r="B61" t="s">
        <v>28</v>
      </c>
    </row>
    <row r="62" spans="2:2" x14ac:dyDescent="0.25">
      <c r="B62" t="s">
        <v>62</v>
      </c>
    </row>
    <row r="63" spans="2:2" x14ac:dyDescent="0.25">
      <c r="B63" t="s">
        <v>25</v>
      </c>
    </row>
    <row r="64" spans="2:2" x14ac:dyDescent="0.25">
      <c r="B64" t="s">
        <v>17</v>
      </c>
    </row>
    <row r="65" spans="2:2" x14ac:dyDescent="0.25">
      <c r="B65" t="s">
        <v>33</v>
      </c>
    </row>
    <row r="66" spans="2:2" x14ac:dyDescent="0.25">
      <c r="B66" t="s">
        <v>49</v>
      </c>
    </row>
    <row r="67" spans="2:2" x14ac:dyDescent="0.25">
      <c r="B67" t="s">
        <v>48</v>
      </c>
    </row>
  </sheetData>
  <pageMargins left="0.7" right="0.7" top="0.75" bottom="0.75" header="0.3" footer="0.3"/>
  <ignoredErrors>
    <ignoredError sqref="B1:D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1.ΚΑΛΑΜΑΤΑ</vt:lpstr>
      <vt:lpstr>2.ΤΡΙΠΟΛΗ</vt:lpstr>
      <vt:lpstr>3.ΣΠΑΡΤΗ</vt:lpstr>
      <vt:lpstr>4.ΚΟΡΙΝΘΟΣ</vt:lpstr>
      <vt:lpstr>5.ΠΑΤΡΑ</vt:lpstr>
      <vt:lpstr>ΣΥΝΟΛΟ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2024-12-04T09:30:15Z</cp:lastPrinted>
  <dcterms:created xsi:type="dcterms:W3CDTF">2024-11-18T14:07:23Z</dcterms:created>
  <dcterms:modified xsi:type="dcterms:W3CDTF">2024-12-10T13:39:31Z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22.2.3.0</vt:lpwstr>
  </property>
</Properties>
</file>